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Summary" sheetId="1" r:id="rId4"/>
    <sheet name="PNS Summary" sheetId="2" r:id="rId5"/>
    <sheet name="WAT Summary" sheetId="3" r:id="rId6"/>
    <sheet name="WEL Summary" sheetId="4" r:id="rId7"/>
    <sheet name="MAN_MAR(20.03_26.03)" sheetId="5" r:id="rId8"/>
    <sheet name="PNS_MAR(20.03_26.03)" sheetId="6" r:id="rId9"/>
    <sheet name="WAT_MAR(20.03_26.03)" sheetId="7" r:id="rId10"/>
    <sheet name="WEL_MAR(20.03_26.03)" sheetId="8" r:id="rId11"/>
    <sheet name="Worksheet" sheetId="9" r:id="rId12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<sst xmlns="http://schemas.openxmlformats.org/spreadsheetml/2006/main" uniqueCount="72">
  <si>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Summary</t>
  </si>
  <si>
    <t>MAN</t>
  </si>
  <si>
    <t>MAN_MAR(20.03_26.03)</t>
  </si>
  <si>
    <t>No. of Visit</t>
  </si>
  <si>
    <t>Meadjohnson</t>
  </si>
  <si>
    <t>Enfa A+ Neuro Pro Stage 1 900g</t>
  </si>
  <si>
    <t>Enfa A+ Neuro Pro Stage 2 900g</t>
  </si>
  <si>
    <t>Enfa A+ Neuro Pro Stage 3 900g</t>
  </si>
  <si>
    <t>Enfa A+ Neuro Pro Stage 4 900g</t>
  </si>
  <si>
    <t>Enfa A+ Neuro Pro Stage 5 900g</t>
  </si>
  <si>
    <t>Enfinitas S1 900g</t>
  </si>
  <si>
    <t>Enfinitas S2 900g</t>
  </si>
  <si>
    <t>Enfinitas S3 900g</t>
  </si>
  <si>
    <t>Enfinitas S4 900g</t>
  </si>
  <si>
    <t>Enfinitas Algae DHA 200mg</t>
  </si>
  <si>
    <t>Gentle Care Pro S1 800g</t>
  </si>
  <si>
    <t>Gentle Care Pro S2 800g</t>
  </si>
  <si>
    <t>Gentle Care Pro S3 800g</t>
  </si>
  <si>
    <t>NutriPower 700g</t>
  </si>
  <si>
    <t>Enfamil A+ Step-Up Care Milk Powder 400g</t>
  </si>
  <si>
    <t>Enfamil A+ Lactofree Care 400g</t>
  </si>
  <si>
    <t>Nutramigen LGG 400g</t>
  </si>
  <si>
    <t>Puramino 400g</t>
  </si>
  <si>
    <t>Competitor BB milk</t>
  </si>
  <si>
    <t>FRISO GOLD STAGE S1 800g</t>
  </si>
  <si>
    <t>FRISO GOLD STAGE S2 800g</t>
  </si>
  <si>
    <t>FRISO GOLD STAGE S3 800g</t>
  </si>
  <si>
    <t>FRISO GOLD STAGE S4 800g</t>
  </si>
  <si>
    <t>FRISO PRESTIGE STAGE S1 800g</t>
  </si>
  <si>
    <t>FRISO PRESTIGE STAGE S2 800g</t>
  </si>
  <si>
    <t>FRISO PRESTIGE STAGE S3 800g</t>
  </si>
  <si>
    <t>FRISO PRESTIGE STAGE S4 800g</t>
  </si>
  <si>
    <t>PNS</t>
  </si>
  <si>
    <t>PNS_MAR(20.03_26.03)</t>
  </si>
  <si>
    <t>Enfa A+ Neuro Pro Stage S1 900g</t>
  </si>
  <si>
    <t>Enfa A+ Neuro Pro Stage S2 900g</t>
  </si>
  <si>
    <t>Enfa A+ Neuro Pro Stage S3 900g</t>
  </si>
  <si>
    <t>Enfa A+ Neuro Pro Stage S4 900g</t>
  </si>
  <si>
    <t>Enfa A+ Neuro Pro Stage S5 900g</t>
  </si>
  <si>
    <t>WAT</t>
  </si>
  <si>
    <t>WAT_MAR(20.03_26.03)</t>
  </si>
  <si>
    <t>WEL</t>
  </si>
  <si>
    <t>WEL_MAR(20.03_26.03)</t>
  </si>
  <si>
    <t>J677922</t>
  </si>
  <si>
    <t>J678706</t>
  </si>
  <si>
    <t>J678839</t>
  </si>
  <si>
    <t>J679456</t>
  </si>
  <si>
    <t>J679639</t>
  </si>
  <si>
    <t>B337717</t>
  </si>
  <si>
    <t>B337733</t>
  </si>
  <si>
    <t>B626911</t>
  </si>
  <si>
    <t>B372797</t>
  </si>
  <si>
    <t>J444851</t>
  </si>
  <si>
    <t>J444869</t>
  </si>
  <si>
    <t>J444893</t>
  </si>
  <si>
    <t>J444927</t>
  </si>
  <si>
    <t>A=有貨; B=OOS; C=沒有出售; D=少貨(below 3pcs); E=多貨(above 6pcs)</t>
  </si>
  <si>
    <t>BE</t>
  </si>
  <si>
    <t>DN</t>
  </si>
  <si>
    <t>PQ</t>
  </si>
  <si>
    <t>PU</t>
  </si>
  <si>
    <t>YO</t>
  </si>
  <si>
    <t>YV</t>
  </si>
  <si>
    <t>Total no. of visits</t>
  </si>
  <si>
    <t>MAR(20.03_26.03)</t>
  </si>
  <si>
    <t>OOS %</t>
  </si>
  <si>
    <t>A</t>
  </si>
  <si>
    <t>C</t>
  </si>
  <si>
    <t>B</t>
  </si>
  <si>
    <t>Total OOS By Store</t>
  </si>
  <si>
    <t>OOS% By Store</t>
  </si>
  <si>
    <t>D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</si>
</sst>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3639FF"/>
      <name val="arial"/>
    </font>
    <font>
      <b val="0"/>
      <i val="0"/>
      <strike val="0"/>
      <u val="none"/>
      <sz val="12"/>
      <color rgb="FF771D85"/>
      <name val="arial"/>
    </font>
    <font>
      <b val="1"/>
      <i val="0"/>
      <strike val="0"/>
      <u val="single"/>
      <sz val="12"/>
      <color rgb="FF000000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DAC"/>
        <bgColor rgb="FF000000"/>
      </patternFill>
    </fill>
    <fill>
      <patternFill patternType="solid">
        <fgColor rgb="FFECABD9"/>
        <bgColor rgb="FF000000"/>
      </patternFill>
    </fill>
  </fills>
  <borders count="1">
    <border/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3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10" fillId="0" borderId="0" applyFont="1" applyNumberFormat="1" applyFill="0" applyBorder="0" applyAlignment="1">
      <alignment horizontal="center" vertical="bottom" textRotation="0" wrapText="false" shrinkToFit="false"/>
    </xf>
    <xf xfId="0" fontId="1" numFmtId="10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1" workbookViewId="0" showGridLines="true" showRowColHeaders="1">
      <selection activeCell="C30" sqref="C30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1</v>
      </c>
      <c r="C1" s="2" t="s">
        <v>2</v>
      </c>
    </row>
    <row r="2" spans="1:3">
      <c r="B2" s="2" t="s">
        <v>3</v>
      </c>
      <c r="C2" s="2">
        <v>6</v>
      </c>
    </row>
    <row r="3" spans="1:3">
      <c r="A3" s="4"/>
      <c r="B3" s="6" t="s">
        <v>4</v>
      </c>
    </row>
    <row r="4" spans="1:3">
      <c r="A4" s="8">
        <v>877183</v>
      </c>
      <c r="B4" s="5" t="s">
        <v>5</v>
      </c>
      <c r="C4" s="10" t="str">
        <f>'MAN_MAR(20.03_26.03)'!J5</f>
        <v>0</v>
      </c>
    </row>
    <row r="5" spans="1:3">
      <c r="A5" s="8">
        <v>877225</v>
      </c>
      <c r="B5" s="5" t="s">
        <v>6</v>
      </c>
      <c r="C5" s="10" t="str">
        <f>'MAN_MAR(20.03_26.03)'!J6</f>
        <v>0</v>
      </c>
    </row>
    <row r="6" spans="1:3">
      <c r="A6" s="8">
        <v>877571</v>
      </c>
      <c r="B6" s="5" t="s">
        <v>7</v>
      </c>
      <c r="C6" s="10" t="str">
        <f>'MAN_MAR(20.03_26.03)'!J7</f>
        <v>0</v>
      </c>
    </row>
    <row r="7" spans="1:3">
      <c r="A7" s="8">
        <v>877811</v>
      </c>
      <c r="B7" s="5" t="s">
        <v>8</v>
      </c>
      <c r="C7" s="10" t="str">
        <f>'MAN_MAR(20.03_26.03)'!J8</f>
        <v>0</v>
      </c>
    </row>
    <row r="8" spans="1:3">
      <c r="A8" s="8">
        <v>877852</v>
      </c>
      <c r="B8" s="5" t="s">
        <v>9</v>
      </c>
      <c r="C8" s="10" t="str">
        <f>'MAN_MAR(20.03_26.03)'!J9</f>
        <v>0</v>
      </c>
    </row>
    <row r="9" spans="1:3">
      <c r="A9" s="8">
        <v>568071</v>
      </c>
      <c r="B9" s="5" t="s">
        <v>10</v>
      </c>
      <c r="C9" s="10" t="str">
        <f>'MAN_MAR(20.03_26.03)'!J10</f>
        <v>0</v>
      </c>
    </row>
    <row r="10" spans="1:3">
      <c r="A10" s="8">
        <v>75960</v>
      </c>
      <c r="B10" s="5" t="s">
        <v>11</v>
      </c>
      <c r="C10" s="10" t="str">
        <f>'MAN_MAR(20.03_26.03)'!J11</f>
        <v>0</v>
      </c>
    </row>
    <row r="11" spans="1:3">
      <c r="A11" s="8">
        <v>77834</v>
      </c>
      <c r="B11" s="5" t="s">
        <v>12</v>
      </c>
      <c r="C11" s="10" t="str">
        <f>'MAN_MAR(20.03_26.03)'!J12</f>
        <v>0</v>
      </c>
    </row>
    <row r="12" spans="1:3">
      <c r="A12" s="8">
        <v>78063</v>
      </c>
      <c r="B12" s="5" t="s">
        <v>13</v>
      </c>
      <c r="C12" s="10" t="str">
        <f>'MAN_MAR(20.03_26.03)'!J13</f>
        <v>0</v>
      </c>
    </row>
    <row r="13" spans="1:3">
      <c r="A13" s="8">
        <v>615583</v>
      </c>
      <c r="B13" s="5" t="s">
        <v>14</v>
      </c>
      <c r="C13" s="10" t="str">
        <f>'MAN_MAR(20.03_26.03)'!J14</f>
        <v>0</v>
      </c>
    </row>
    <row r="14" spans="1:3">
      <c r="A14" s="8">
        <v>379206</v>
      </c>
      <c r="B14" s="5" t="s">
        <v>15</v>
      </c>
      <c r="C14" s="10" t="str">
        <f>'MAN_MAR(20.03_26.03)'!J15</f>
        <v>0</v>
      </c>
    </row>
    <row r="15" spans="1:3">
      <c r="A15" s="8">
        <v>379214</v>
      </c>
      <c r="B15" s="5" t="s">
        <v>16</v>
      </c>
      <c r="C15" s="10" t="str">
        <f>'MAN_MAR(20.03_26.03)'!J16</f>
        <v>0</v>
      </c>
    </row>
    <row r="16" spans="1:3">
      <c r="A16" s="8">
        <v>221929</v>
      </c>
      <c r="B16" s="5" t="s">
        <v>17</v>
      </c>
      <c r="C16" s="10" t="str">
        <f>'MAN_MAR(20.03_26.03)'!J17</f>
        <v>0</v>
      </c>
    </row>
    <row r="17" spans="1:3">
      <c r="A17" s="8">
        <v>970699</v>
      </c>
      <c r="B17" s="5" t="s">
        <v>18</v>
      </c>
      <c r="C17" s="10" t="str">
        <f>'MAN_MAR(20.03_26.03)'!J18</f>
        <v>0</v>
      </c>
    </row>
    <row r="18" spans="1:3">
      <c r="A18" s="8">
        <v>692582</v>
      </c>
      <c r="B18" s="5" t="s">
        <v>19</v>
      </c>
      <c r="C18" s="10" t="str">
        <f>'MAN_MAR(20.03_26.03)'!J19</f>
        <v>0</v>
      </c>
    </row>
    <row r="19" spans="1:3">
      <c r="A19" s="8">
        <v>130666</v>
      </c>
      <c r="B19" s="5" t="s">
        <v>20</v>
      </c>
      <c r="C19" s="10" t="str">
        <f>'MAN_MAR(20.03_26.03)'!J20</f>
        <v>0</v>
      </c>
    </row>
    <row r="20" spans="1:3">
      <c r="A20" s="8">
        <v>389726</v>
      </c>
      <c r="B20" s="5" t="s">
        <v>21</v>
      </c>
      <c r="C20" s="10" t="str">
        <f>'MAN_MAR(20.03_26.03)'!J21</f>
        <v>0</v>
      </c>
    </row>
    <row r="21" spans="1:3">
      <c r="A21" s="8">
        <v>970541</v>
      </c>
      <c r="B21" s="5" t="s">
        <v>22</v>
      </c>
      <c r="C21" s="10" t="str">
        <f>'MAN_MAR(20.03_26.03)'!J22</f>
        <v>0</v>
      </c>
    </row>
    <row r="22" spans="1:3">
      <c r="A22" s="4"/>
      <c r="B22" s="6" t="s">
        <v>23</v>
      </c>
    </row>
    <row r="23" spans="1:3">
      <c r="A23" s="8">
        <v>844522</v>
      </c>
      <c r="B23" s="5" t="s">
        <v>24</v>
      </c>
      <c r="C23" s="10" t="str">
        <f>'MAN_MAR(20.03_26.03)'!J24</f>
        <v>0</v>
      </c>
    </row>
    <row r="24" spans="1:3">
      <c r="A24" s="8">
        <v>844530</v>
      </c>
      <c r="B24" s="5" t="s">
        <v>25</v>
      </c>
      <c r="C24" s="10" t="str">
        <f>'MAN_MAR(20.03_26.03)'!J25</f>
        <v>0</v>
      </c>
    </row>
    <row r="25" spans="1:3">
      <c r="A25" s="8">
        <v>844548</v>
      </c>
      <c r="B25" s="5" t="s">
        <v>26</v>
      </c>
      <c r="C25" s="10" t="str">
        <f>'MAN_MAR(20.03_26.03)'!J26</f>
        <v>0</v>
      </c>
    </row>
    <row r="26" spans="1:3">
      <c r="A26" s="8">
        <v>844720</v>
      </c>
      <c r="B26" s="5" t="s">
        <v>27</v>
      </c>
      <c r="C26" s="10" t="str">
        <f>'MAN_MAR(20.03_26.03)'!J27</f>
        <v>0</v>
      </c>
    </row>
    <row r="27" spans="1:3">
      <c r="A27" s="8">
        <v>783563</v>
      </c>
      <c r="B27" s="5" t="s">
        <v>28</v>
      </c>
      <c r="C27" s="10" t="str">
        <f>'MAN_MAR(20.03_26.03)'!J28</f>
        <v>0</v>
      </c>
    </row>
    <row r="28" spans="1:3">
      <c r="A28" s="8">
        <v>783696</v>
      </c>
      <c r="B28" s="5" t="s">
        <v>29</v>
      </c>
      <c r="C28" s="10" t="str">
        <f>'MAN_MAR(20.03_26.03)'!J29</f>
        <v>0</v>
      </c>
    </row>
    <row r="29" spans="1:3">
      <c r="A29" s="8">
        <v>784249</v>
      </c>
      <c r="B29" s="5" t="s">
        <v>30</v>
      </c>
      <c r="C29" s="10" t="str">
        <f>'MAN_MAR(20.03_26.03)'!J30</f>
        <v>0</v>
      </c>
    </row>
    <row r="30" spans="1:3">
      <c r="A30" s="8">
        <v>784306</v>
      </c>
      <c r="B30" s="5" t="s">
        <v>31</v>
      </c>
      <c r="C30" s="10" t="str">
        <f>'MAN_MAR(20.03_26.03)'!J31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7.574158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32</v>
      </c>
      <c r="C1" s="2" t="s">
        <v>33</v>
      </c>
    </row>
    <row r="2" spans="1:3">
      <c r="B2" s="2" t="s">
        <v>3</v>
      </c>
      <c r="C2" s="2">
        <v>3</v>
      </c>
    </row>
    <row r="3" spans="1:3">
      <c r="A3" s="4"/>
      <c r="B3" s="6" t="s">
        <v>4</v>
      </c>
    </row>
    <row r="4" spans="1:3">
      <c r="A4" s="8">
        <v>801698</v>
      </c>
      <c r="B4" s="5" t="s">
        <v>34</v>
      </c>
      <c r="C4" s="10" t="str">
        <f>'PNS_MAR(20.03_26.03)'!G5</f>
        <v>0</v>
      </c>
    </row>
    <row r="5" spans="1:3">
      <c r="A5" s="8">
        <v>801699</v>
      </c>
      <c r="B5" s="5" t="s">
        <v>35</v>
      </c>
      <c r="C5" s="10" t="str">
        <f>'PNS_MAR(20.03_26.03)'!G6</f>
        <v>0</v>
      </c>
    </row>
    <row r="6" spans="1:3">
      <c r="A6" s="8">
        <v>801701</v>
      </c>
      <c r="B6" s="5" t="s">
        <v>36</v>
      </c>
      <c r="C6" s="10" t="str">
        <f>'PNS_MAR(20.03_26.03)'!G7</f>
        <v>0</v>
      </c>
    </row>
    <row r="7" spans="1:3">
      <c r="A7" s="8">
        <v>801700</v>
      </c>
      <c r="B7" s="5" t="s">
        <v>37</v>
      </c>
      <c r="C7" s="10" t="str">
        <f>'PNS_MAR(20.03_26.03)'!G8</f>
        <v>0</v>
      </c>
    </row>
    <row r="8" spans="1:3">
      <c r="A8" s="8">
        <v>801702</v>
      </c>
      <c r="B8" s="5" t="s">
        <v>38</v>
      </c>
      <c r="C8" s="10" t="str">
        <f>'PNS_MAR(20.03_26.03)'!G9</f>
        <v>0</v>
      </c>
    </row>
    <row r="9" spans="1:3">
      <c r="A9" s="8">
        <v>128954</v>
      </c>
      <c r="B9" s="5" t="s">
        <v>10</v>
      </c>
      <c r="C9" s="10" t="str">
        <f>'PNS_MAR(20.03_26.03)'!G10</f>
        <v>0</v>
      </c>
    </row>
    <row r="10" spans="1:3">
      <c r="A10" s="8">
        <v>128956</v>
      </c>
      <c r="B10" s="5" t="s">
        <v>11</v>
      </c>
      <c r="C10" s="10" t="str">
        <f>'PNS_MAR(20.03_26.03)'!G11</f>
        <v>0</v>
      </c>
    </row>
    <row r="11" spans="1:3">
      <c r="A11" s="8">
        <v>128959</v>
      </c>
      <c r="B11" s="5" t="s">
        <v>12</v>
      </c>
      <c r="C11" s="10" t="str">
        <f>'PNS_MAR(20.03_26.03)'!G12</f>
        <v>0</v>
      </c>
    </row>
    <row r="12" spans="1:3">
      <c r="A12" s="8">
        <v>128964</v>
      </c>
      <c r="B12" s="5" t="s">
        <v>13</v>
      </c>
      <c r="C12" s="10" t="str">
        <f>'PNS_MAR(20.03_26.03)'!G13</f>
        <v>0</v>
      </c>
    </row>
    <row r="13" spans="1:3">
      <c r="A13" s="4"/>
      <c r="B13" s="6" t="s">
        <v>23</v>
      </c>
    </row>
    <row r="14" spans="1:3">
      <c r="A14" s="8">
        <v>819783</v>
      </c>
      <c r="B14" s="5" t="s">
        <v>24</v>
      </c>
      <c r="C14" s="10" t="str">
        <f>'PNS_MAR(20.03_26.03)'!G15</f>
        <v>0</v>
      </c>
    </row>
    <row r="15" spans="1:3">
      <c r="A15" s="8">
        <v>819784</v>
      </c>
      <c r="B15" s="5" t="s">
        <v>25</v>
      </c>
      <c r="C15" s="10" t="str">
        <f>'PNS_MAR(20.03_26.03)'!G16</f>
        <v>0</v>
      </c>
    </row>
    <row r="16" spans="1:3">
      <c r="A16" s="8">
        <v>819785</v>
      </c>
      <c r="B16" s="5" t="s">
        <v>26</v>
      </c>
      <c r="C16" s="10" t="str">
        <f>'PNS_MAR(20.03_26.03)'!G17</f>
        <v>0</v>
      </c>
    </row>
    <row r="17" spans="1:3">
      <c r="A17" s="8">
        <v>819786</v>
      </c>
      <c r="B17" s="5" t="s">
        <v>27</v>
      </c>
      <c r="C17" s="10" t="str">
        <f>'PNS_MAR(20.03_26.03)'!G18</f>
        <v>0</v>
      </c>
    </row>
    <row r="18" spans="1:3">
      <c r="A18" s="8">
        <v>245757</v>
      </c>
      <c r="B18" s="5" t="s">
        <v>28</v>
      </c>
      <c r="C18" s="10" t="str">
        <f>'PNS_MAR(20.03_26.03)'!G19</f>
        <v>0</v>
      </c>
    </row>
    <row r="19" spans="1:3">
      <c r="A19" s="8">
        <v>245827</v>
      </c>
      <c r="B19" s="5" t="s">
        <v>29</v>
      </c>
      <c r="C19" s="10" t="str">
        <f>'PNS_MAR(20.03_26.03)'!G20</f>
        <v>0</v>
      </c>
    </row>
    <row r="20" spans="1:3">
      <c r="A20" s="8">
        <v>245817</v>
      </c>
      <c r="B20" s="5" t="s">
        <v>30</v>
      </c>
      <c r="C20" s="10" t="str">
        <f>'PNS_MAR(20.03_26.03)'!G21</f>
        <v>0</v>
      </c>
    </row>
    <row r="21" spans="1:3">
      <c r="A21" s="8">
        <v>245765</v>
      </c>
      <c r="B21" s="5" t="s">
        <v>31</v>
      </c>
      <c r="C21" s="10" t="str">
        <f>'PNS_MAR(20.03_26.03)'!G22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8"/>
  <sheetViews>
    <sheetView tabSelected="0" workbookViewId="0" showGridLines="true" showRowColHeaders="1">
      <selection activeCell="C28" sqref="C28"/>
    </sheetView>
  </sheetViews>
  <sheetFormatPr defaultRowHeight="14.4" outlineLevelRow="0" outlineLevelCol="0"/>
  <cols>
    <col min="1" max="1" width="9.164429" bestFit="true" customWidth="true" style="0"/>
    <col min="2" max="2" width="48.178711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39</v>
      </c>
      <c r="C1" s="2" t="s">
        <v>40</v>
      </c>
    </row>
    <row r="2" spans="1:3">
      <c r="B2" s="2" t="s">
        <v>3</v>
      </c>
      <c r="C2" s="2">
        <v>4</v>
      </c>
    </row>
    <row r="3" spans="1:3">
      <c r="A3" s="4"/>
      <c r="B3" s="6" t="s">
        <v>4</v>
      </c>
    </row>
    <row r="4" spans="1:3">
      <c r="A4" s="8">
        <v>801698</v>
      </c>
      <c r="B4" s="5" t="s">
        <v>34</v>
      </c>
      <c r="C4" s="10" t="str">
        <f>'WAT_MAR(20.03_26.03)'!H5</f>
        <v>0</v>
      </c>
    </row>
    <row r="5" spans="1:3">
      <c r="A5" s="8">
        <v>801699</v>
      </c>
      <c r="B5" s="5" t="s">
        <v>35</v>
      </c>
      <c r="C5" s="10" t="str">
        <f>'WAT_MAR(20.03_26.03)'!H6</f>
        <v>0</v>
      </c>
    </row>
    <row r="6" spans="1:3">
      <c r="A6" s="8">
        <v>801701</v>
      </c>
      <c r="B6" s="5" t="s">
        <v>36</v>
      </c>
      <c r="C6" s="10" t="str">
        <f>'WAT_MAR(20.03_26.03)'!H7</f>
        <v>0</v>
      </c>
    </row>
    <row r="7" spans="1:3">
      <c r="A7" s="8">
        <v>801700</v>
      </c>
      <c r="B7" s="5" t="s">
        <v>37</v>
      </c>
      <c r="C7" s="10" t="str">
        <f>'WAT_MAR(20.03_26.03)'!H8</f>
        <v>0</v>
      </c>
    </row>
    <row r="8" spans="1:3">
      <c r="A8" s="8">
        <v>801702</v>
      </c>
      <c r="B8" s="5" t="s">
        <v>38</v>
      </c>
      <c r="C8" s="10" t="str">
        <f>'WAT_MAR(20.03_26.03)'!H9</f>
        <v>0</v>
      </c>
    </row>
    <row r="9" spans="1:3">
      <c r="A9" s="8">
        <v>128954</v>
      </c>
      <c r="B9" s="5" t="s">
        <v>10</v>
      </c>
      <c r="C9" s="10" t="str">
        <f>'WAT_MAR(20.03_26.03)'!H10</f>
        <v>0</v>
      </c>
    </row>
    <row r="10" spans="1:3">
      <c r="A10" s="8">
        <v>128956</v>
      </c>
      <c r="B10" s="5" t="s">
        <v>11</v>
      </c>
      <c r="C10" s="10" t="str">
        <f>'WAT_MAR(20.03_26.03)'!H11</f>
        <v>0</v>
      </c>
    </row>
    <row r="11" spans="1:3">
      <c r="A11" s="8">
        <v>128959</v>
      </c>
      <c r="B11" s="5" t="s">
        <v>12</v>
      </c>
      <c r="C11" s="10" t="str">
        <f>'WAT_MAR(20.03_26.03)'!H12</f>
        <v>0</v>
      </c>
    </row>
    <row r="12" spans="1:3">
      <c r="A12" s="8">
        <v>128964</v>
      </c>
      <c r="B12" s="5" t="s">
        <v>13</v>
      </c>
      <c r="C12" s="10" t="str">
        <f>'WAT_MAR(20.03_26.03)'!H13</f>
        <v>0</v>
      </c>
    </row>
    <row r="13" spans="1:3">
      <c r="A13" s="8">
        <v>465446</v>
      </c>
      <c r="B13" s="5" t="s">
        <v>14</v>
      </c>
      <c r="C13" s="10" t="str">
        <f>'WAT_MAR(20.03_26.03)'!H14</f>
        <v>0</v>
      </c>
    </row>
    <row r="14" spans="1:3">
      <c r="A14" s="8">
        <v>818529</v>
      </c>
      <c r="B14" s="5" t="s">
        <v>15</v>
      </c>
      <c r="C14" s="10" t="str">
        <f>'WAT_MAR(20.03_26.03)'!H15</f>
        <v>0</v>
      </c>
    </row>
    <row r="15" spans="1:3">
      <c r="A15" s="8">
        <v>818530</v>
      </c>
      <c r="B15" s="5" t="s">
        <v>16</v>
      </c>
      <c r="C15" s="10" t="str">
        <f>'WAT_MAR(20.03_26.03)'!H16</f>
        <v>0</v>
      </c>
    </row>
    <row r="16" spans="1:3">
      <c r="A16" s="8">
        <v>820029</v>
      </c>
      <c r="B16" s="5" t="s">
        <v>17</v>
      </c>
      <c r="C16" s="10" t="str">
        <f>'WAT_MAR(20.03_26.03)'!H17</f>
        <v>0</v>
      </c>
    </row>
    <row r="17" spans="1:3">
      <c r="A17" s="8">
        <v>805978</v>
      </c>
      <c r="B17" s="5" t="s">
        <v>19</v>
      </c>
      <c r="C17" s="10" t="str">
        <f>'WAT_MAR(20.03_26.03)'!H18</f>
        <v>0</v>
      </c>
    </row>
    <row r="18" spans="1:3">
      <c r="A18" s="8">
        <v>188883</v>
      </c>
      <c r="B18" s="5" t="s">
        <v>20</v>
      </c>
      <c r="C18" s="10" t="str">
        <f>'WAT_MAR(20.03_26.03)'!H19</f>
        <v>0</v>
      </c>
    </row>
    <row r="19" spans="1:3">
      <c r="A19" s="8">
        <v>805144</v>
      </c>
      <c r="B19" s="5" t="s">
        <v>21</v>
      </c>
      <c r="C19" s="10" t="str">
        <f>'WAT_MAR(20.03_26.03)'!H20</f>
        <v>0</v>
      </c>
    </row>
    <row r="20" spans="1:3">
      <c r="A20" s="4"/>
      <c r="B20" s="6" t="s">
        <v>23</v>
      </c>
    </row>
    <row r="21" spans="1:3">
      <c r="A21" s="8">
        <v>819783</v>
      </c>
      <c r="B21" s="5" t="s">
        <v>24</v>
      </c>
      <c r="C21" s="10" t="str">
        <f>'WAT_MAR(20.03_26.03)'!H22</f>
        <v>0</v>
      </c>
    </row>
    <row r="22" spans="1:3">
      <c r="A22" s="8">
        <v>819784</v>
      </c>
      <c r="B22" s="5" t="s">
        <v>25</v>
      </c>
      <c r="C22" s="10" t="str">
        <f>'WAT_MAR(20.03_26.03)'!H23</f>
        <v>0</v>
      </c>
    </row>
    <row r="23" spans="1:3">
      <c r="A23" s="8">
        <v>819785</v>
      </c>
      <c r="B23" s="5" t="s">
        <v>26</v>
      </c>
      <c r="C23" s="10" t="str">
        <f>'WAT_MAR(20.03_26.03)'!H24</f>
        <v>0</v>
      </c>
    </row>
    <row r="24" spans="1:3">
      <c r="A24" s="8">
        <v>819786</v>
      </c>
      <c r="B24" s="5" t="s">
        <v>27</v>
      </c>
      <c r="C24" s="10" t="str">
        <f>'WAT_MAR(20.03_26.03)'!H25</f>
        <v>0</v>
      </c>
    </row>
    <row r="25" spans="1:3">
      <c r="A25" s="8">
        <v>245757</v>
      </c>
      <c r="B25" s="5" t="s">
        <v>28</v>
      </c>
      <c r="C25" s="10" t="str">
        <f>'WAT_MAR(20.03_26.03)'!H26</f>
        <v>0</v>
      </c>
    </row>
    <row r="26" spans="1:3">
      <c r="A26" s="8">
        <v>245827</v>
      </c>
      <c r="B26" s="5" t="s">
        <v>29</v>
      </c>
      <c r="C26" s="10" t="str">
        <f>'WAT_MAR(20.03_26.03)'!H27</f>
        <v>0</v>
      </c>
    </row>
    <row r="27" spans="1:3">
      <c r="A27" s="8">
        <v>245817</v>
      </c>
      <c r="B27" s="5" t="s">
        <v>30</v>
      </c>
      <c r="C27" s="10" t="str">
        <f>'WAT_MAR(20.03_26.03)'!H28</f>
        <v>0</v>
      </c>
    </row>
    <row r="28" spans="1:3">
      <c r="A28" s="8">
        <v>245765</v>
      </c>
      <c r="B28" s="5" t="s">
        <v>31</v>
      </c>
      <c r="C28" s="10" t="str">
        <f>'WAT_MAR(20.03_26.03)'!H29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1"/>
  <sheetViews>
    <sheetView tabSelected="0" workbookViewId="0" showGridLines="true" showRowColHeaders="1">
      <selection activeCell="C21" sqref="C21"/>
    </sheetView>
  </sheetViews>
  <sheetFormatPr defaultRowHeight="14.4" outlineLevelRow="0" outlineLevelCol="0"/>
  <cols>
    <col min="1" max="1" width="9.164429" bestFit="true" customWidth="true" style="0"/>
    <col min="2" max="2" width="36.264954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41</v>
      </c>
      <c r="C1" s="2" t="s">
        <v>42</v>
      </c>
    </row>
    <row r="2" spans="1:3">
      <c r="B2" s="2" t="s">
        <v>3</v>
      </c>
      <c r="C2" s="2">
        <v>5</v>
      </c>
    </row>
    <row r="3" spans="1:3">
      <c r="A3" s="4"/>
      <c r="B3" s="6" t="s">
        <v>4</v>
      </c>
    </row>
    <row r="4" spans="1:3">
      <c r="A4" s="8" t="s">
        <v>43</v>
      </c>
      <c r="B4" s="5" t="s">
        <v>5</v>
      </c>
      <c r="C4" s="10" t="str">
        <f>'WEL_MAR(20.03_26.03)'!I5</f>
        <v>0</v>
      </c>
    </row>
    <row r="5" spans="1:3">
      <c r="A5" s="8" t="s">
        <v>44</v>
      </c>
      <c r="B5" s="5" t="s">
        <v>6</v>
      </c>
      <c r="C5" s="10" t="str">
        <f>'WEL_MAR(20.03_26.03)'!I6</f>
        <v>0</v>
      </c>
    </row>
    <row r="6" spans="1:3">
      <c r="A6" s="8" t="s">
        <v>45</v>
      </c>
      <c r="B6" s="5" t="s">
        <v>7</v>
      </c>
      <c r="C6" s="10" t="str">
        <f>'WEL_MAR(20.03_26.03)'!I7</f>
        <v>0</v>
      </c>
    </row>
    <row r="7" spans="1:3">
      <c r="A7" s="8" t="s">
        <v>46</v>
      </c>
      <c r="B7" s="5" t="s">
        <v>8</v>
      </c>
      <c r="C7" s="10" t="str">
        <f>'WEL_MAR(20.03_26.03)'!I8</f>
        <v>0</v>
      </c>
    </row>
    <row r="8" spans="1:3">
      <c r="A8" s="8" t="s">
        <v>47</v>
      </c>
      <c r="B8" s="5" t="s">
        <v>9</v>
      </c>
      <c r="C8" s="10" t="str">
        <f>'WEL_MAR(20.03_26.03)'!I9</f>
        <v>0</v>
      </c>
    </row>
    <row r="9" spans="1:3">
      <c r="A9" s="8" t="s">
        <v>48</v>
      </c>
      <c r="B9" s="5" t="s">
        <v>10</v>
      </c>
      <c r="C9" s="10" t="str">
        <f>'WEL_MAR(20.03_26.03)'!I10</f>
        <v>0</v>
      </c>
    </row>
    <row r="10" spans="1:3">
      <c r="A10" s="8" t="s">
        <v>49</v>
      </c>
      <c r="B10" s="5" t="s">
        <v>11</v>
      </c>
      <c r="C10" s="10" t="str">
        <f>'WEL_MAR(20.03_26.03)'!I11</f>
        <v>0</v>
      </c>
    </row>
    <row r="11" spans="1:3">
      <c r="A11" s="8" t="s">
        <v>50</v>
      </c>
      <c r="B11" s="5" t="s">
        <v>12</v>
      </c>
      <c r="C11" s="10" t="str">
        <f>'WEL_MAR(20.03_26.03)'!I12</f>
        <v>0</v>
      </c>
    </row>
    <row r="12" spans="1:3">
      <c r="A12" s="8" t="s">
        <v>51</v>
      </c>
      <c r="B12" s="5" t="s">
        <v>13</v>
      </c>
      <c r="C12" s="10" t="str">
        <f>'WEL_MAR(20.03_26.03)'!I13</f>
        <v>0</v>
      </c>
    </row>
    <row r="13" spans="1:3">
      <c r="A13" s="4"/>
      <c r="B13" s="6" t="s">
        <v>23</v>
      </c>
    </row>
    <row r="14" spans="1:3">
      <c r="A14" s="8" t="s">
        <v>52</v>
      </c>
      <c r="B14" s="5" t="s">
        <v>24</v>
      </c>
      <c r="C14" s="10" t="str">
        <f>'WEL_MAR(20.03_26.03)'!I15</f>
        <v>0</v>
      </c>
    </row>
    <row r="15" spans="1:3">
      <c r="A15" s="8" t="s">
        <v>53</v>
      </c>
      <c r="B15" s="5" t="s">
        <v>25</v>
      </c>
      <c r="C15" s="10" t="str">
        <f>'WEL_MAR(20.03_26.03)'!I16</f>
        <v>0</v>
      </c>
    </row>
    <row r="16" spans="1:3">
      <c r="A16" s="8" t="s">
        <v>54</v>
      </c>
      <c r="B16" s="5" t="s">
        <v>26</v>
      </c>
      <c r="C16" s="10" t="str">
        <f>'WEL_MAR(20.03_26.03)'!I17</f>
        <v>0</v>
      </c>
    </row>
    <row r="17" spans="1:3">
      <c r="A17" s="8" t="s">
        <v>55</v>
      </c>
      <c r="B17" s="5" t="s">
        <v>27</v>
      </c>
      <c r="C17" s="10" t="str">
        <f>'WEL_MAR(20.03_26.03)'!I18</f>
        <v>0</v>
      </c>
    </row>
    <row r="18" spans="1:3">
      <c r="A18" s="8">
        <v>420554</v>
      </c>
      <c r="B18" s="5" t="s">
        <v>28</v>
      </c>
      <c r="C18" s="10" t="str">
        <f>'WEL_MAR(20.03_26.03)'!I19</f>
        <v>0</v>
      </c>
    </row>
    <row r="19" spans="1:3">
      <c r="A19" s="8">
        <v>420661</v>
      </c>
      <c r="B19" s="5" t="s">
        <v>29</v>
      </c>
      <c r="C19" s="10" t="str">
        <f>'WEL_MAR(20.03_26.03)'!I20</f>
        <v>0</v>
      </c>
    </row>
    <row r="20" spans="1:3">
      <c r="A20" s="8">
        <v>420679</v>
      </c>
      <c r="B20" s="5" t="s">
        <v>30</v>
      </c>
      <c r="C20" s="10" t="str">
        <f>'WEL_MAR(20.03_26.03)'!I21</f>
        <v>0</v>
      </c>
    </row>
    <row r="21" spans="1:3">
      <c r="A21" s="8">
        <v>420711</v>
      </c>
      <c r="B21" s="5" t="s">
        <v>31</v>
      </c>
      <c r="C21" s="10" t="str">
        <f>'WEL_MAR(20.03_26.03)'!I22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34"/>
  <sheetViews>
    <sheetView tabSelected="0" workbookViewId="0" showGridLines="true" showRowColHeaders="1">
      <selection activeCell="C33" sqref="C33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10">
      <c r="A1" t="s">
        <v>56</v>
      </c>
    </row>
    <row r="2" spans="1:10">
      <c r="A2" s="2" t="s">
        <v>1</v>
      </c>
      <c r="B2" s="2" t="s">
        <v>1</v>
      </c>
      <c r="C2" s="3" t="s">
        <v>57</v>
      </c>
      <c r="D2" s="3" t="s">
        <v>58</v>
      </c>
      <c r="E2" s="3" t="s">
        <v>59</v>
      </c>
      <c r="F2" s="3" t="s">
        <v>60</v>
      </c>
      <c r="G2" s="3" t="s">
        <v>61</v>
      </c>
      <c r="H2" s="3" t="s">
        <v>62</v>
      </c>
      <c r="J2" s="2" t="s">
        <v>63</v>
      </c>
    </row>
    <row r="3" spans="1:10">
      <c r="A3" s="2" t="s">
        <v>64</v>
      </c>
      <c r="B3" s="2" t="s">
        <v>3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H3" s="2">
        <v>1</v>
      </c>
      <c r="J3" s="2" t="str">
        <f>SUM(C3:H3)</f>
        <v>0</v>
      </c>
    </row>
    <row r="4" spans="1:10">
      <c r="A4" s="4"/>
      <c r="B4" s="6" t="s">
        <v>4</v>
      </c>
      <c r="C4" s="7"/>
      <c r="D4" s="7"/>
      <c r="E4" s="7"/>
      <c r="F4" s="7"/>
      <c r="G4" s="7"/>
      <c r="H4" s="7"/>
      <c r="J4" s="10" t="s">
        <v>65</v>
      </c>
    </row>
    <row r="5" spans="1:10">
      <c r="A5" s="8">
        <v>877183</v>
      </c>
      <c r="B5" s="5" t="s">
        <v>5</v>
      </c>
      <c r="C5" s="1" t="s">
        <v>66</v>
      </c>
      <c r="D5" s="1" t="s">
        <v>66</v>
      </c>
      <c r="E5" s="1" t="s">
        <v>66</v>
      </c>
      <c r="F5" s="1" t="s">
        <v>66</v>
      </c>
      <c r="G5" s="1" t="s">
        <v>66</v>
      </c>
      <c r="H5" s="1" t="s">
        <v>66</v>
      </c>
      <c r="J5" s="10" t="str">
        <f>IF(OR(COUNTIF(C5:H5,"B")=0,(J3-(COUNTIF(C5:H5,"C")+COUNTIF(C5:H5,"")))=0),0,COUNTIF(C5:H5,"B")/(J3-(COUNTIF(C5:H5,"C")+COUNTIF(C5:H5,""))))</f>
        <v>0</v>
      </c>
    </row>
    <row r="6" spans="1:10">
      <c r="A6" s="8">
        <v>877225</v>
      </c>
      <c r="B6" s="5" t="s">
        <v>6</v>
      </c>
      <c r="C6" s="1" t="s">
        <v>66</v>
      </c>
      <c r="D6" s="1" t="s">
        <v>66</v>
      </c>
      <c r="E6" s="1" t="s">
        <v>66</v>
      </c>
      <c r="F6" s="1" t="s">
        <v>66</v>
      </c>
      <c r="G6" s="1" t="s">
        <v>66</v>
      </c>
      <c r="H6" s="1" t="s">
        <v>66</v>
      </c>
      <c r="J6" s="10" t="str">
        <f>IF(OR(COUNTIF(C6:H6,"B")=0,(J3-(COUNTIF(C6:H6,"C")+COUNTIF(C6:H6,"")))=0),0,COUNTIF(C6:H6,"B")/(J3-(COUNTIF(C6:H6,"C")+COUNTIF(C6:H6,""))))</f>
        <v>0</v>
      </c>
    </row>
    <row r="7" spans="1:10">
      <c r="A7" s="8">
        <v>877571</v>
      </c>
      <c r="B7" s="5" t="s">
        <v>7</v>
      </c>
      <c r="C7" s="1" t="s">
        <v>66</v>
      </c>
      <c r="D7" s="1" t="s">
        <v>66</v>
      </c>
      <c r="E7" s="1" t="s">
        <v>66</v>
      </c>
      <c r="F7" s="1" t="s">
        <v>66</v>
      </c>
      <c r="G7" s="1" t="s">
        <v>66</v>
      </c>
      <c r="H7" s="1" t="s">
        <v>66</v>
      </c>
      <c r="J7" s="10" t="str">
        <f>IF(OR(COUNTIF(C7:H7,"B")=0,(J3-(COUNTIF(C7:H7,"C")+COUNTIF(C7:H7,"")))=0),0,COUNTIF(C7:H7,"B")/(J3-(COUNTIF(C7:H7,"C")+COUNTIF(C7:H7,""))))</f>
        <v>0</v>
      </c>
    </row>
    <row r="8" spans="1:10">
      <c r="A8" s="8">
        <v>877811</v>
      </c>
      <c r="B8" s="5" t="s">
        <v>8</v>
      </c>
      <c r="C8" s="1" t="s">
        <v>66</v>
      </c>
      <c r="D8" s="1" t="s">
        <v>66</v>
      </c>
      <c r="E8" s="1" t="s">
        <v>66</v>
      </c>
      <c r="F8" s="1" t="s">
        <v>66</v>
      </c>
      <c r="G8" s="1" t="s">
        <v>66</v>
      </c>
      <c r="H8" s="1" t="s">
        <v>66</v>
      </c>
      <c r="J8" s="10" t="str">
        <f>IF(OR(COUNTIF(C8:H8,"B")=0,(J3-(COUNTIF(C8:H8,"C")+COUNTIF(C8:H8,"")))=0),0,COUNTIF(C8:H8,"B")/(J3-(COUNTIF(C8:H8,"C")+COUNTIF(C8:H8,""))))</f>
        <v>0</v>
      </c>
    </row>
    <row r="9" spans="1:10">
      <c r="A9" s="8">
        <v>877852</v>
      </c>
      <c r="B9" s="5" t="s">
        <v>9</v>
      </c>
      <c r="C9" s="1" t="s">
        <v>67</v>
      </c>
      <c r="D9" s="1" t="s">
        <v>67</v>
      </c>
      <c r="E9" s="1" t="s">
        <v>67</v>
      </c>
      <c r="F9" s="1" t="s">
        <v>67</v>
      </c>
      <c r="G9" s="1" t="s">
        <v>67</v>
      </c>
      <c r="H9" s="1" t="s">
        <v>67</v>
      </c>
      <c r="J9" s="10" t="str">
        <f>IF(OR(COUNTIF(C9:H9,"B")=0,(J3-(COUNTIF(C9:H9,"C")+COUNTIF(C9:H9,"")))=0),0,COUNTIF(C9:H9,"B")/(J3-(COUNTIF(C9:H9,"C")+COUNTIF(C9:H9,""))))</f>
        <v>0</v>
      </c>
    </row>
    <row r="10" spans="1:10">
      <c r="A10" s="8">
        <v>568071</v>
      </c>
      <c r="B10" s="5" t="s">
        <v>10</v>
      </c>
      <c r="C10" s="1" t="s">
        <v>66</v>
      </c>
      <c r="D10" s="1" t="s">
        <v>66</v>
      </c>
      <c r="E10" s="1" t="s">
        <v>66</v>
      </c>
      <c r="F10" s="1" t="s">
        <v>66</v>
      </c>
      <c r="G10" s="1" t="s">
        <v>66</v>
      </c>
      <c r="H10" s="1" t="s">
        <v>66</v>
      </c>
      <c r="J10" s="10" t="str">
        <f>IF(OR(COUNTIF(C10:H10,"B")=0,(J3-(COUNTIF(C10:H10,"C")+COUNTIF(C10:H10,"")))=0),0,COUNTIF(C10:H10,"B")/(J3-(COUNTIF(C10:H10,"C")+COUNTIF(C10:H10,""))))</f>
        <v>0</v>
      </c>
    </row>
    <row r="11" spans="1:10">
      <c r="A11" s="8">
        <v>75960</v>
      </c>
      <c r="B11" s="5" t="s">
        <v>11</v>
      </c>
      <c r="C11" s="1" t="s">
        <v>66</v>
      </c>
      <c r="D11" s="1" t="s">
        <v>66</v>
      </c>
      <c r="E11" s="1" t="s">
        <v>66</v>
      </c>
      <c r="F11" s="1" t="s">
        <v>66</v>
      </c>
      <c r="G11" s="1" t="s">
        <v>66</v>
      </c>
      <c r="H11" s="1" t="s">
        <v>66</v>
      </c>
      <c r="J11" s="10" t="str">
        <f>IF(OR(COUNTIF(C11:H11,"B")=0,(J3-(COUNTIF(C11:H11,"C")+COUNTIF(C11:H11,"")))=0),0,COUNTIF(C11:H11,"B")/(J3-(COUNTIF(C11:H11,"C")+COUNTIF(C11:H11,""))))</f>
        <v>0</v>
      </c>
    </row>
    <row r="12" spans="1:10">
      <c r="A12" s="8">
        <v>77834</v>
      </c>
      <c r="B12" s="5" t="s">
        <v>12</v>
      </c>
      <c r="C12" s="1" t="s">
        <v>66</v>
      </c>
      <c r="D12" s="1" t="s">
        <v>66</v>
      </c>
      <c r="E12" s="1" t="s">
        <v>68</v>
      </c>
      <c r="F12" s="1" t="s">
        <v>66</v>
      </c>
      <c r="G12" s="1" t="s">
        <v>68</v>
      </c>
      <c r="H12" s="1" t="s">
        <v>67</v>
      </c>
      <c r="J12" s="10" t="str">
        <f>IF(OR(COUNTIF(C12:H12,"B")=0,(J3-(COUNTIF(C12:H12,"C")+COUNTIF(C12:H12,"")))=0),0,COUNTIF(C12:H12,"B")/(J3-(COUNTIF(C12:H12,"C")+COUNTIF(C12:H12,""))))</f>
        <v>0</v>
      </c>
    </row>
    <row r="13" spans="1:10">
      <c r="A13" s="8">
        <v>78063</v>
      </c>
      <c r="B13" s="5" t="s">
        <v>13</v>
      </c>
      <c r="C13" s="1" t="s">
        <v>66</v>
      </c>
      <c r="D13" s="1" t="s">
        <v>66</v>
      </c>
      <c r="E13" s="1" t="s">
        <v>66</v>
      </c>
      <c r="F13" s="1" t="s">
        <v>66</v>
      </c>
      <c r="G13" s="1" t="s">
        <v>66</v>
      </c>
      <c r="H13" s="1" t="s">
        <v>66</v>
      </c>
      <c r="J13" s="10" t="str">
        <f>IF(OR(COUNTIF(C13:H13,"B")=0,(J3-(COUNTIF(C13:H13,"C")+COUNTIF(C13:H13,"")))=0),0,COUNTIF(C13:H13,"B")/(J3-(COUNTIF(C13:H13,"C")+COUNTIF(C13:H13,""))))</f>
        <v>0</v>
      </c>
    </row>
    <row r="14" spans="1:10">
      <c r="A14" s="8">
        <v>615583</v>
      </c>
      <c r="B14" s="5" t="s">
        <v>14</v>
      </c>
      <c r="C14" s="1" t="s">
        <v>67</v>
      </c>
      <c r="D14" s="1" t="s">
        <v>67</v>
      </c>
      <c r="E14" s="1" t="s">
        <v>67</v>
      </c>
      <c r="F14" s="1" t="s">
        <v>67</v>
      </c>
      <c r="G14" s="1" t="s">
        <v>67</v>
      </c>
      <c r="H14" s="1" t="s">
        <v>67</v>
      </c>
      <c r="J14" s="10" t="str">
        <f>IF(OR(COUNTIF(C14:H14,"B")=0,(J3-(COUNTIF(C14:H14,"C")+COUNTIF(C14:H14,"")))=0),0,COUNTIF(C14:H14,"B")/(J3-(COUNTIF(C14:H14,"C")+COUNTIF(C14:H14,""))))</f>
        <v>0</v>
      </c>
    </row>
    <row r="15" spans="1:10">
      <c r="A15" s="8">
        <v>379206</v>
      </c>
      <c r="B15" s="5" t="s">
        <v>15</v>
      </c>
      <c r="C15" s="1" t="s">
        <v>66</v>
      </c>
      <c r="D15" s="1" t="s">
        <v>68</v>
      </c>
      <c r="E15" s="1" t="s">
        <v>66</v>
      </c>
      <c r="F15" s="1" t="s">
        <v>66</v>
      </c>
      <c r="G15" s="1" t="s">
        <v>66</v>
      </c>
      <c r="H15" s="1" t="s">
        <v>66</v>
      </c>
      <c r="J15" s="10" t="str">
        <f>IF(OR(COUNTIF(C15:H15,"B")=0,(J3-(COUNTIF(C15:H15,"C")+COUNTIF(C15:H15,"")))=0),0,COUNTIF(C15:H15,"B")/(J3-(COUNTIF(C15:H15,"C")+COUNTIF(C15:H15,""))))</f>
        <v>0</v>
      </c>
    </row>
    <row r="16" spans="1:10">
      <c r="A16" s="8">
        <v>379214</v>
      </c>
      <c r="B16" s="5" t="s">
        <v>16</v>
      </c>
      <c r="C16" s="1" t="s">
        <v>68</v>
      </c>
      <c r="D16" s="1" t="s">
        <v>66</v>
      </c>
      <c r="E16" s="1" t="s">
        <v>66</v>
      </c>
      <c r="F16" s="1" t="s">
        <v>68</v>
      </c>
      <c r="G16" s="1" t="s">
        <v>66</v>
      </c>
      <c r="H16" s="1" t="s">
        <v>66</v>
      </c>
      <c r="J16" s="10" t="str">
        <f>IF(OR(COUNTIF(C16:H16,"B")=0,(J3-(COUNTIF(C16:H16,"C")+COUNTIF(C16:H16,"")))=0),0,COUNTIF(C16:H16,"B")/(J3-(COUNTIF(C16:H16,"C")+COUNTIF(C16:H16,""))))</f>
        <v>0</v>
      </c>
    </row>
    <row r="17" spans="1:10">
      <c r="A17" s="8">
        <v>221929</v>
      </c>
      <c r="B17" s="5" t="s">
        <v>17</v>
      </c>
      <c r="C17" s="1" t="s">
        <v>66</v>
      </c>
      <c r="D17" s="1" t="s">
        <v>66</v>
      </c>
      <c r="E17" s="1" t="s">
        <v>66</v>
      </c>
      <c r="F17" s="1" t="s">
        <v>66</v>
      </c>
      <c r="G17" s="1" t="s">
        <v>66</v>
      </c>
      <c r="H17" s="1" t="s">
        <v>66</v>
      </c>
      <c r="J17" s="10" t="str">
        <f>IF(OR(COUNTIF(C17:H17,"B")=0,(J3-(COUNTIF(C17:H17,"C")+COUNTIF(C17:H17,"")))=0),0,COUNTIF(C17:H17,"B")/(J3-(COUNTIF(C17:H17,"C")+COUNTIF(C17:H17,""))))</f>
        <v>0</v>
      </c>
    </row>
    <row r="18" spans="1:10">
      <c r="A18" s="8">
        <v>970699</v>
      </c>
      <c r="B18" s="5" t="s">
        <v>18</v>
      </c>
      <c r="C18" s="1" t="s">
        <v>66</v>
      </c>
      <c r="D18" s="1" t="s">
        <v>66</v>
      </c>
      <c r="E18" s="1" t="s">
        <v>66</v>
      </c>
      <c r="F18" s="1" t="s">
        <v>66</v>
      </c>
      <c r="G18" s="1" t="s">
        <v>66</v>
      </c>
      <c r="H18" s="1" t="s">
        <v>66</v>
      </c>
      <c r="J18" s="10" t="str">
        <f>IF(OR(COUNTIF(C18:H18,"B")=0,(J3-(COUNTIF(C18:H18,"C")+COUNTIF(C18:H18,"")))=0),0,COUNTIF(C18:H18,"B")/(J3-(COUNTIF(C18:H18,"C")+COUNTIF(C18:H18,""))))</f>
        <v>0</v>
      </c>
    </row>
    <row r="19" spans="1:10">
      <c r="A19" s="8">
        <v>692582</v>
      </c>
      <c r="B19" s="5" t="s">
        <v>19</v>
      </c>
      <c r="C19" s="1" t="s">
        <v>66</v>
      </c>
      <c r="D19" s="1" t="s">
        <v>66</v>
      </c>
      <c r="E19" s="1" t="s">
        <v>67</v>
      </c>
      <c r="F19" s="1" t="s">
        <v>67</v>
      </c>
      <c r="G19" s="1" t="s">
        <v>67</v>
      </c>
      <c r="H19" s="1" t="s">
        <v>67</v>
      </c>
      <c r="J19" s="10" t="str">
        <f>IF(OR(COUNTIF(C19:H19,"B")=0,(J3-(COUNTIF(C19:H19,"C")+COUNTIF(C19:H19,"")))=0),0,COUNTIF(C19:H19,"B")/(J3-(COUNTIF(C19:H19,"C")+COUNTIF(C19:H19,""))))</f>
        <v>0</v>
      </c>
    </row>
    <row r="20" spans="1:10">
      <c r="A20" s="8">
        <v>130666</v>
      </c>
      <c r="B20" s="5" t="s">
        <v>20</v>
      </c>
      <c r="C20" s="1" t="s">
        <v>66</v>
      </c>
      <c r="D20" s="1" t="s">
        <v>66</v>
      </c>
      <c r="E20" s="1" t="s">
        <v>67</v>
      </c>
      <c r="F20" s="1" t="s">
        <v>67</v>
      </c>
      <c r="G20" s="1" t="s">
        <v>67</v>
      </c>
      <c r="H20" s="1" t="s">
        <v>67</v>
      </c>
      <c r="J20" s="10" t="str">
        <f>IF(OR(COUNTIF(C20:H20,"B")=0,(J3-(COUNTIF(C20:H20,"C")+COUNTIF(C20:H20,"")))=0),0,COUNTIF(C20:H20,"B")/(J3-(COUNTIF(C20:H20,"C")+COUNTIF(C20:H20,""))))</f>
        <v>0</v>
      </c>
    </row>
    <row r="21" spans="1:10">
      <c r="A21" s="8">
        <v>389726</v>
      </c>
      <c r="B21" s="5" t="s">
        <v>21</v>
      </c>
      <c r="C21" s="1" t="s">
        <v>66</v>
      </c>
      <c r="D21" s="1" t="s">
        <v>66</v>
      </c>
      <c r="E21" s="1" t="s">
        <v>67</v>
      </c>
      <c r="F21" s="1" t="s">
        <v>67</v>
      </c>
      <c r="G21" s="1" t="s">
        <v>67</v>
      </c>
      <c r="H21" s="1" t="s">
        <v>67</v>
      </c>
      <c r="J21" s="10" t="str">
        <f>IF(OR(COUNTIF(C21:H21,"B")=0,(J3-(COUNTIF(C21:H21,"C")+COUNTIF(C21:H21,"")))=0),0,COUNTIF(C21:H21,"B")/(J3-(COUNTIF(C21:H21,"C")+COUNTIF(C21:H21,""))))</f>
        <v>0</v>
      </c>
    </row>
    <row r="22" spans="1:10">
      <c r="A22" s="8">
        <v>970541</v>
      </c>
      <c r="B22" s="5" t="s">
        <v>22</v>
      </c>
      <c r="C22" s="1" t="s">
        <v>68</v>
      </c>
      <c r="D22" s="1" t="s">
        <v>68</v>
      </c>
      <c r="E22" s="1" t="s">
        <v>67</v>
      </c>
      <c r="F22" s="1" t="s">
        <v>67</v>
      </c>
      <c r="G22" s="1" t="s">
        <v>67</v>
      </c>
      <c r="H22" s="1" t="s">
        <v>67</v>
      </c>
      <c r="J22" s="10" t="str">
        <f>IF(OR(COUNTIF(C22:H22,"B")=0,(J3-(COUNTIF(C22:H22,"C")+COUNTIF(C22:H22,"")))=0),0,COUNTIF(C22:H22,"B")/(J3-(COUNTIF(C22:H22,"C")+COUNTIF(C22:H22,""))))</f>
        <v>0</v>
      </c>
    </row>
    <row r="23" spans="1:10">
      <c r="A23" s="4"/>
      <c r="B23" s="6" t="s">
        <v>23</v>
      </c>
      <c r="C23" s="7"/>
      <c r="D23" s="7"/>
      <c r="E23" s="7"/>
      <c r="F23" s="7"/>
      <c r="G23" s="7"/>
      <c r="H23" s="7"/>
      <c r="J23" s="11"/>
    </row>
    <row r="24" spans="1:10">
      <c r="A24" s="8">
        <v>844522</v>
      </c>
      <c r="B24" s="5" t="s">
        <v>24</v>
      </c>
      <c r="C24" s="1" t="s">
        <v>66</v>
      </c>
      <c r="D24" s="1" t="s">
        <v>66</v>
      </c>
      <c r="E24" s="1" t="s">
        <v>66</v>
      </c>
      <c r="F24" s="1" t="s">
        <v>66</v>
      </c>
      <c r="G24" s="1" t="s">
        <v>66</v>
      </c>
      <c r="H24" s="1" t="s">
        <v>66</v>
      </c>
      <c r="J24" s="10" t="str">
        <f>IF(OR(COUNTIF(C24:H24,"B")=0,(J3-(COUNTIF(C24:H24,"C")+COUNTIF(C24:H24,"")))=0),0,COUNTIF(C24:H24,"B")/(J3-(COUNTIF(C24:H24,"C")+COUNTIF(C24:H24,""))))</f>
        <v>0</v>
      </c>
    </row>
    <row r="25" spans="1:10">
      <c r="A25" s="8">
        <v>844530</v>
      </c>
      <c r="B25" s="5" t="s">
        <v>25</v>
      </c>
      <c r="C25" s="1" t="s">
        <v>66</v>
      </c>
      <c r="D25" s="1" t="s">
        <v>66</v>
      </c>
      <c r="E25" s="1" t="s">
        <v>66</v>
      </c>
      <c r="F25" s="1" t="s">
        <v>66</v>
      </c>
      <c r="G25" s="1" t="s">
        <v>66</v>
      </c>
      <c r="H25" s="1" t="s">
        <v>66</v>
      </c>
      <c r="J25" s="10" t="str">
        <f>IF(OR(COUNTIF(C25:H25,"B")=0,(J3-(COUNTIF(C25:H25,"C")+COUNTIF(C25:H25,"")))=0),0,COUNTIF(C25:H25,"B")/(J3-(COUNTIF(C25:H25,"C")+COUNTIF(C25:H25,""))))</f>
        <v>0</v>
      </c>
    </row>
    <row r="26" spans="1:10">
      <c r="A26" s="8">
        <v>844548</v>
      </c>
      <c r="B26" s="5" t="s">
        <v>26</v>
      </c>
      <c r="C26" s="1" t="s">
        <v>66</v>
      </c>
      <c r="D26" s="1" t="s">
        <v>66</v>
      </c>
      <c r="E26" s="1" t="s">
        <v>66</v>
      </c>
      <c r="F26" s="1" t="s">
        <v>66</v>
      </c>
      <c r="G26" s="1" t="s">
        <v>66</v>
      </c>
      <c r="H26" s="1" t="s">
        <v>66</v>
      </c>
      <c r="J26" s="10" t="str">
        <f>IF(OR(COUNTIF(C26:H26,"B")=0,(J3-(COUNTIF(C26:H26,"C")+COUNTIF(C26:H26,"")))=0),0,COUNTIF(C26:H26,"B")/(J3-(COUNTIF(C26:H26,"C")+COUNTIF(C26:H26,""))))</f>
        <v>0</v>
      </c>
    </row>
    <row r="27" spans="1:10">
      <c r="A27" s="8">
        <v>844720</v>
      </c>
      <c r="B27" s="5" t="s">
        <v>27</v>
      </c>
      <c r="C27" s="1" t="s">
        <v>66</v>
      </c>
      <c r="D27" s="1" t="s">
        <v>66</v>
      </c>
      <c r="E27" s="1" t="s">
        <v>66</v>
      </c>
      <c r="F27" s="1" t="s">
        <v>66</v>
      </c>
      <c r="G27" s="1" t="s">
        <v>66</v>
      </c>
      <c r="H27" s="1" t="s">
        <v>66</v>
      </c>
      <c r="J27" s="10" t="str">
        <f>IF(OR(COUNTIF(C27:H27,"B")=0,(J3-(COUNTIF(C27:H27,"C")+COUNTIF(C27:H27,"")))=0),0,COUNTIF(C27:H27,"B")/(J3-(COUNTIF(C27:H27,"C")+COUNTIF(C27:H27,""))))</f>
        <v>0</v>
      </c>
    </row>
    <row r="28" spans="1:10">
      <c r="A28" s="8">
        <v>783563</v>
      </c>
      <c r="B28" s="5" t="s">
        <v>28</v>
      </c>
      <c r="C28" s="1" t="s">
        <v>66</v>
      </c>
      <c r="D28" s="1" t="s">
        <v>66</v>
      </c>
      <c r="E28" s="1" t="s">
        <v>66</v>
      </c>
      <c r="F28" s="1" t="s">
        <v>66</v>
      </c>
      <c r="G28" s="1" t="s">
        <v>66</v>
      </c>
      <c r="H28" s="1" t="s">
        <v>66</v>
      </c>
      <c r="J28" s="10" t="str">
        <f>IF(OR(COUNTIF(C28:H28,"B")=0,(J3-(COUNTIF(C28:H28,"C")+COUNTIF(C28:H28,"")))=0),0,COUNTIF(C28:H28,"B")/(J3-(COUNTIF(C28:H28,"C")+COUNTIF(C28:H28,""))))</f>
        <v>0</v>
      </c>
    </row>
    <row r="29" spans="1:10">
      <c r="A29" s="8">
        <v>783696</v>
      </c>
      <c r="B29" s="5" t="s">
        <v>29</v>
      </c>
      <c r="C29" s="1" t="s">
        <v>66</v>
      </c>
      <c r="D29" s="1" t="s">
        <v>66</v>
      </c>
      <c r="E29" s="1" t="s">
        <v>66</v>
      </c>
      <c r="F29" s="1" t="s">
        <v>66</v>
      </c>
      <c r="G29" s="1" t="s">
        <v>66</v>
      </c>
      <c r="H29" s="1" t="s">
        <v>66</v>
      </c>
      <c r="J29" s="10" t="str">
        <f>IF(OR(COUNTIF(C29:H29,"B")=0,(J3-(COUNTIF(C29:H29,"C")+COUNTIF(C29:H29,"")))=0),0,COUNTIF(C29:H29,"B")/(J3-(COUNTIF(C29:H29,"C")+COUNTIF(C29:H29,""))))</f>
        <v>0</v>
      </c>
    </row>
    <row r="30" spans="1:10">
      <c r="A30" s="8">
        <v>784249</v>
      </c>
      <c r="B30" s="5" t="s">
        <v>30</v>
      </c>
      <c r="C30" s="1" t="s">
        <v>66</v>
      </c>
      <c r="D30" s="1" t="s">
        <v>68</v>
      </c>
      <c r="E30" s="1" t="s">
        <v>66</v>
      </c>
      <c r="F30" s="1" t="s">
        <v>66</v>
      </c>
      <c r="G30" s="1" t="s">
        <v>66</v>
      </c>
      <c r="H30" s="1" t="s">
        <v>66</v>
      </c>
      <c r="J30" s="10" t="str">
        <f>IF(OR(COUNTIF(C30:H30,"B")=0,(J3-(COUNTIF(C30:H30,"C")+COUNTIF(C30:H30,"")))=0),0,COUNTIF(C30:H30,"B")/(J3-(COUNTIF(C30:H30,"C")+COUNTIF(C30:H30,""))))</f>
        <v>0</v>
      </c>
    </row>
    <row r="31" spans="1:10">
      <c r="A31" s="8">
        <v>784306</v>
      </c>
      <c r="B31" s="5" t="s">
        <v>31</v>
      </c>
      <c r="C31" s="1" t="s">
        <v>66</v>
      </c>
      <c r="D31" s="1" t="s">
        <v>66</v>
      </c>
      <c r="E31" s="1" t="s">
        <v>66</v>
      </c>
      <c r="F31" s="1" t="s">
        <v>66</v>
      </c>
      <c r="G31" s="1" t="s">
        <v>66</v>
      </c>
      <c r="H31" s="1" t="s">
        <v>66</v>
      </c>
      <c r="J31" s="10" t="str">
        <f>IF(OR(COUNTIF(C31:H31,"B")=0,(J3-(COUNTIF(C31:H31,"C")+COUNTIF(C31:H31,"")))=0),0,COUNTIF(C31:H31,"B")/(J3-(COUNTIF(C31:H31,"C")+COUNTIF(C31:H31,""))))</f>
        <v>0</v>
      </c>
    </row>
    <row r="32" spans="1:10">
      <c r="J32" s="11"/>
    </row>
    <row r="33" spans="1:10">
      <c r="B33" s="9" t="s">
        <v>69</v>
      </c>
      <c r="C33" s="12" t="str">
        <f>COUNTIF(C4:C31, "B")</f>
        <v>0</v>
      </c>
      <c r="D33" s="12" t="str">
        <f>COUNTIF(D4:D31, "B")</f>
        <v>0</v>
      </c>
      <c r="E33" s="12" t="str">
        <f>COUNTIF(E4:E31, "B")</f>
        <v>0</v>
      </c>
      <c r="F33" s="12" t="str">
        <f>COUNTIF(F4:F31, "B")</f>
        <v>0</v>
      </c>
      <c r="G33" s="12" t="str">
        <f>COUNTIF(G4:G31, "B")</f>
        <v>0</v>
      </c>
      <c r="H33" s="12" t="str">
        <f>COUNTIF(H4:H31, "B")</f>
        <v>0</v>
      </c>
      <c r="I33" s="12"/>
      <c r="J33" s="11"/>
    </row>
    <row r="34" spans="1:10">
      <c r="B34" s="9" t="s">
        <v>70</v>
      </c>
      <c r="C34" s="11" t="str">
        <f>IF(OR(COUNTIF(C4:C31,"B")=0,(COUNTA(C4:C31)-COUNTIF(C4:C31,"C"))=0),0,COUNTIF(C4:C31,"B")/(COUNTA(C4:C31)-COUNTIF(C4:C31,"C")))</f>
        <v>0</v>
      </c>
      <c r="D34" s="11" t="str">
        <f>IF(OR(COUNTIF(D4:D31,"B")=0,(COUNTA(D4:D31)-COUNTIF(D4:D31,"C"))=0),0,COUNTIF(D4:D31,"B")/(COUNTA(D4:D31)-COUNTIF(D4:D31,"C")))</f>
        <v>0</v>
      </c>
      <c r="E34" s="11" t="str">
        <f>IF(OR(COUNTIF(E4:E31,"B")=0,(COUNTA(E4:E31)-COUNTIF(E4:E31,"C"))=0),0,COUNTIF(E4:E31,"B")/(COUNTA(E4:E31)-COUNTIF(E4:E31,"C")))</f>
        <v>0</v>
      </c>
      <c r="F34" s="11" t="str">
        <f>IF(OR(COUNTIF(F4:F31,"B")=0,(COUNTA(F4:F31)-COUNTIF(F4:F31,"C"))=0),0,COUNTIF(F4:F31,"B")/(COUNTA(F4:F31)-COUNTIF(F4:F31,"C")))</f>
        <v>0</v>
      </c>
      <c r="G34" s="11" t="str">
        <f>IF(OR(COUNTIF(G4:G31,"B")=0,(COUNTA(G4:G31)-COUNTIF(G4:G31,"C"))=0),0,COUNTIF(G4:G31,"B")/(COUNTA(G4:G31)-COUNTIF(G4:G31,"C")))</f>
        <v>0</v>
      </c>
      <c r="H34" s="11" t="str">
        <f>IF(OR(COUNTIF(H4:H31,"B")=0,(COUNTA(H4:H31)-COUNTIF(H4:H31,"C"))=0),0,COUNTIF(H4:H31,"B")/(COUNTA(H4:H31)-COUNTIF(H4:H31,"C")))</f>
        <v>0</v>
      </c>
      <c r="I34" s="11"/>
      <c r="J34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7.574158" bestFit="true" customWidth="true" style="0"/>
  </cols>
  <sheetData>
    <row r="1" spans="1:7">
      <c r="A1" t="s">
        <v>56</v>
      </c>
    </row>
    <row r="2" spans="1:7">
      <c r="A2" s="2" t="s">
        <v>32</v>
      </c>
      <c r="B2" s="2" t="s">
        <v>32</v>
      </c>
      <c r="C2" s="3">
        <v>268</v>
      </c>
      <c r="D2" s="3">
        <v>41</v>
      </c>
      <c r="E2" s="3">
        <v>453</v>
      </c>
      <c r="G2" s="2" t="s">
        <v>63</v>
      </c>
    </row>
    <row r="3" spans="1:7">
      <c r="A3" s="2" t="s">
        <v>64</v>
      </c>
      <c r="B3" s="2" t="s">
        <v>3</v>
      </c>
      <c r="C3" s="2">
        <v>1</v>
      </c>
      <c r="D3" s="2">
        <v>1</v>
      </c>
      <c r="E3" s="2">
        <v>1</v>
      </c>
      <c r="G3" s="2" t="str">
        <f>SUM(C3:E3)</f>
        <v>0</v>
      </c>
    </row>
    <row r="4" spans="1:7">
      <c r="A4" s="4"/>
      <c r="B4" s="6" t="s">
        <v>4</v>
      </c>
      <c r="C4" s="7"/>
      <c r="D4" s="7"/>
      <c r="E4" s="7"/>
      <c r="G4" s="10" t="s">
        <v>65</v>
      </c>
    </row>
    <row r="5" spans="1:7">
      <c r="A5" s="8">
        <v>801698</v>
      </c>
      <c r="B5" s="5" t="s">
        <v>34</v>
      </c>
      <c r="C5" s="1" t="s">
        <v>66</v>
      </c>
      <c r="D5" s="1" t="s">
        <v>66</v>
      </c>
      <c r="E5" s="1" t="s">
        <v>68</v>
      </c>
      <c r="G5" s="10" t="str">
        <f>IF(OR(COUNTIF(C5:E5,"B")=0,(G3-(COUNTIF(C5:E5,"C")+COUNTIF(C5:E5,"")))=0),0,COUNTIF(C5:E5,"B")/(G3-(COUNTIF(C5:E5,"C")+COUNTIF(C5:E5,""))))</f>
        <v>0</v>
      </c>
    </row>
    <row r="6" spans="1:7">
      <c r="A6" s="8">
        <v>801699</v>
      </c>
      <c r="B6" s="5" t="s">
        <v>35</v>
      </c>
      <c r="C6" s="1" t="s">
        <v>66</v>
      </c>
      <c r="D6" s="1" t="s">
        <v>66</v>
      </c>
      <c r="E6" s="1" t="s">
        <v>68</v>
      </c>
      <c r="G6" s="10" t="str">
        <f>IF(OR(COUNTIF(C6:E6,"B")=0,(G3-(COUNTIF(C6:E6,"C")+COUNTIF(C6:E6,"")))=0),0,COUNTIF(C6:E6,"B")/(G3-(COUNTIF(C6:E6,"C")+COUNTIF(C6:E6,""))))</f>
        <v>0</v>
      </c>
    </row>
    <row r="7" spans="1:7">
      <c r="A7" s="8">
        <v>801701</v>
      </c>
      <c r="B7" s="5" t="s">
        <v>36</v>
      </c>
      <c r="C7" s="1" t="s">
        <v>66</v>
      </c>
      <c r="D7" s="1" t="s">
        <v>66</v>
      </c>
      <c r="E7" s="1" t="s">
        <v>68</v>
      </c>
      <c r="G7" s="10" t="str">
        <f>IF(OR(COUNTIF(C7:E7,"B")=0,(G3-(COUNTIF(C7:E7,"C")+COUNTIF(C7:E7,"")))=0),0,COUNTIF(C7:E7,"B")/(G3-(COUNTIF(C7:E7,"C")+COUNTIF(C7:E7,""))))</f>
        <v>0</v>
      </c>
    </row>
    <row r="8" spans="1:7">
      <c r="A8" s="8">
        <v>801700</v>
      </c>
      <c r="B8" s="5" t="s">
        <v>37</v>
      </c>
      <c r="C8" s="1" t="s">
        <v>66</v>
      </c>
      <c r="D8" s="1" t="s">
        <v>66</v>
      </c>
      <c r="E8" s="1" t="s">
        <v>66</v>
      </c>
      <c r="G8" s="10" t="str">
        <f>IF(OR(COUNTIF(C8:E8,"B")=0,(G3-(COUNTIF(C8:E8,"C")+COUNTIF(C8:E8,"")))=0),0,COUNTIF(C8:E8,"B")/(G3-(COUNTIF(C8:E8,"C")+COUNTIF(C8:E8,""))))</f>
        <v>0</v>
      </c>
    </row>
    <row r="9" spans="1:7">
      <c r="A9" s="8">
        <v>801702</v>
      </c>
      <c r="B9" s="5" t="s">
        <v>38</v>
      </c>
      <c r="C9" s="1" t="s">
        <v>66</v>
      </c>
      <c r="D9" s="1" t="s">
        <v>66</v>
      </c>
      <c r="E9" s="1" t="s">
        <v>66</v>
      </c>
      <c r="G9" s="10" t="str">
        <f>IF(OR(COUNTIF(C9:E9,"B")=0,(G3-(COUNTIF(C9:E9,"C")+COUNTIF(C9:E9,"")))=0),0,COUNTIF(C9:E9,"B")/(G3-(COUNTIF(C9:E9,"C")+COUNTIF(C9:E9,""))))</f>
        <v>0</v>
      </c>
    </row>
    <row r="10" spans="1:7">
      <c r="A10" s="8">
        <v>128954</v>
      </c>
      <c r="B10" s="5" t="s">
        <v>10</v>
      </c>
      <c r="C10" s="1" t="s">
        <v>67</v>
      </c>
      <c r="D10" s="1" t="s">
        <v>67</v>
      </c>
      <c r="E10" s="1" t="s">
        <v>67</v>
      </c>
      <c r="G10" s="10" t="str">
        <f>IF(OR(COUNTIF(C10:E10,"B")=0,(G3-(COUNTIF(C10:E10,"C")+COUNTIF(C10:E10,"")))=0),0,COUNTIF(C10:E10,"B")/(G3-(COUNTIF(C10:E10,"C")+COUNTIF(C10:E10,""))))</f>
        <v>0</v>
      </c>
    </row>
    <row r="11" spans="1:7">
      <c r="A11" s="8">
        <v>128956</v>
      </c>
      <c r="B11" s="5" t="s">
        <v>11</v>
      </c>
      <c r="C11" s="1" t="s">
        <v>67</v>
      </c>
      <c r="D11" s="1" t="s">
        <v>67</v>
      </c>
      <c r="E11" s="1" t="s">
        <v>68</v>
      </c>
      <c r="G11" s="10" t="str">
        <f>IF(OR(COUNTIF(C11:E11,"B")=0,(G3-(COUNTIF(C11:E11,"C")+COUNTIF(C11:E11,"")))=0),0,COUNTIF(C11:E11,"B")/(G3-(COUNTIF(C11:E11,"C")+COUNTIF(C11:E11,""))))</f>
        <v>0</v>
      </c>
    </row>
    <row r="12" spans="1:7">
      <c r="A12" s="8">
        <v>128959</v>
      </c>
      <c r="B12" s="5" t="s">
        <v>12</v>
      </c>
      <c r="C12" s="1" t="s">
        <v>67</v>
      </c>
      <c r="D12" s="1" t="s">
        <v>67</v>
      </c>
      <c r="E12" s="1" t="s">
        <v>66</v>
      </c>
      <c r="G12" s="10" t="str">
        <f>IF(OR(COUNTIF(C12:E12,"B")=0,(G3-(COUNTIF(C12:E12,"C")+COUNTIF(C12:E12,"")))=0),0,COUNTIF(C12:E12,"B")/(G3-(COUNTIF(C12:E12,"C")+COUNTIF(C12:E12,""))))</f>
        <v>0</v>
      </c>
    </row>
    <row r="13" spans="1:7">
      <c r="A13" s="8">
        <v>128964</v>
      </c>
      <c r="B13" s="5" t="s">
        <v>13</v>
      </c>
      <c r="C13" s="1" t="s">
        <v>67</v>
      </c>
      <c r="D13" s="1" t="s">
        <v>67</v>
      </c>
      <c r="E13" s="1" t="s">
        <v>68</v>
      </c>
      <c r="G13" s="10" t="str">
        <f>IF(OR(COUNTIF(C13:E13,"B")=0,(G3-(COUNTIF(C13:E13,"C")+COUNTIF(C13:E13,"")))=0),0,COUNTIF(C13:E13,"B")/(G3-(COUNTIF(C13:E13,"C")+COUNTIF(C13:E13,""))))</f>
        <v>0</v>
      </c>
    </row>
    <row r="14" spans="1:7">
      <c r="A14" s="4"/>
      <c r="B14" s="6" t="s">
        <v>23</v>
      </c>
      <c r="C14" s="7"/>
      <c r="D14" s="7"/>
      <c r="E14" s="7"/>
      <c r="G14" s="11"/>
    </row>
    <row r="15" spans="1:7">
      <c r="A15" s="8">
        <v>819783</v>
      </c>
      <c r="B15" s="5" t="s">
        <v>24</v>
      </c>
      <c r="C15" s="1" t="s">
        <v>66</v>
      </c>
      <c r="D15" s="1" t="s">
        <v>66</v>
      </c>
      <c r="E15" s="1" t="s">
        <v>66</v>
      </c>
      <c r="G15" s="10" t="str">
        <f>IF(OR(COUNTIF(C15:E15,"B")=0,(G3-(COUNTIF(C15:E15,"C")+COUNTIF(C15:E15,"")))=0),0,COUNTIF(C15:E15,"B")/(G3-(COUNTIF(C15:E15,"C")+COUNTIF(C15:E15,""))))</f>
        <v>0</v>
      </c>
    </row>
    <row r="16" spans="1:7">
      <c r="A16" s="8">
        <v>819784</v>
      </c>
      <c r="B16" s="5" t="s">
        <v>25</v>
      </c>
      <c r="C16" s="1" t="s">
        <v>66</v>
      </c>
      <c r="D16" s="1" t="s">
        <v>66</v>
      </c>
      <c r="E16" s="1" t="s">
        <v>66</v>
      </c>
      <c r="G16" s="10" t="str">
        <f>IF(OR(COUNTIF(C16:E16,"B")=0,(G3-(COUNTIF(C16:E16,"C")+COUNTIF(C16:E16,"")))=0),0,COUNTIF(C16:E16,"B")/(G3-(COUNTIF(C16:E16,"C")+COUNTIF(C16:E16,""))))</f>
        <v>0</v>
      </c>
    </row>
    <row r="17" spans="1:7">
      <c r="A17" s="8">
        <v>819785</v>
      </c>
      <c r="B17" s="5" t="s">
        <v>26</v>
      </c>
      <c r="C17" s="1" t="s">
        <v>66</v>
      </c>
      <c r="D17" s="1" t="s">
        <v>66</v>
      </c>
      <c r="E17" s="1" t="s">
        <v>68</v>
      </c>
      <c r="G17" s="10" t="str">
        <f>IF(OR(COUNTIF(C17:E17,"B")=0,(G3-(COUNTIF(C17:E17,"C")+COUNTIF(C17:E17,"")))=0),0,COUNTIF(C17:E17,"B")/(G3-(COUNTIF(C17:E17,"C")+COUNTIF(C17:E17,""))))</f>
        <v>0</v>
      </c>
    </row>
    <row r="18" spans="1:7">
      <c r="A18" s="8">
        <v>819786</v>
      </c>
      <c r="B18" s="5" t="s">
        <v>27</v>
      </c>
      <c r="C18" s="1" t="s">
        <v>66</v>
      </c>
      <c r="D18" s="1" t="s">
        <v>66</v>
      </c>
      <c r="E18" s="1" t="s">
        <v>66</v>
      </c>
      <c r="G18" s="10" t="str">
        <f>IF(OR(COUNTIF(C18:E18,"B")=0,(G3-(COUNTIF(C18:E18,"C")+COUNTIF(C18:E18,"")))=0),0,COUNTIF(C18:E18,"B")/(G3-(COUNTIF(C18:E18,"C")+COUNTIF(C18:E18,""))))</f>
        <v>0</v>
      </c>
    </row>
    <row r="19" spans="1:7">
      <c r="A19" s="8">
        <v>245757</v>
      </c>
      <c r="B19" s="5" t="s">
        <v>28</v>
      </c>
      <c r="C19" s="1" t="s">
        <v>66</v>
      </c>
      <c r="D19" s="1" t="s">
        <v>67</v>
      </c>
      <c r="E19" s="1" t="s">
        <v>68</v>
      </c>
      <c r="G19" s="10" t="str">
        <f>IF(OR(COUNTIF(C19:E19,"B")=0,(G3-(COUNTIF(C19:E19,"C")+COUNTIF(C19:E19,"")))=0),0,COUNTIF(C19:E19,"B")/(G3-(COUNTIF(C19:E19,"C")+COUNTIF(C19:E19,""))))</f>
        <v>0</v>
      </c>
    </row>
    <row r="20" spans="1:7">
      <c r="A20" s="8">
        <v>245827</v>
      </c>
      <c r="B20" s="5" t="s">
        <v>29</v>
      </c>
      <c r="C20" s="1" t="s">
        <v>66</v>
      </c>
      <c r="D20" s="1" t="s">
        <v>67</v>
      </c>
      <c r="E20" s="1" t="s">
        <v>66</v>
      </c>
      <c r="G20" s="10" t="str">
        <f>IF(OR(COUNTIF(C20:E20,"B")=0,(G3-(COUNTIF(C20:E20,"C")+COUNTIF(C20:E20,"")))=0),0,COUNTIF(C20:E20,"B")/(G3-(COUNTIF(C20:E20,"C")+COUNTIF(C20:E20,""))))</f>
        <v>0</v>
      </c>
    </row>
    <row r="21" spans="1:7">
      <c r="A21" s="8">
        <v>245817</v>
      </c>
      <c r="B21" s="5" t="s">
        <v>30</v>
      </c>
      <c r="C21" s="1" t="s">
        <v>66</v>
      </c>
      <c r="D21" s="1" t="s">
        <v>67</v>
      </c>
      <c r="E21" s="1" t="s">
        <v>66</v>
      </c>
      <c r="G21" s="10" t="str">
        <f>IF(OR(COUNTIF(C21:E21,"B")=0,(G3-(COUNTIF(C21:E21,"C")+COUNTIF(C21:E21,"")))=0),0,COUNTIF(C21:E21,"B")/(G3-(COUNTIF(C21:E21,"C")+COUNTIF(C21:E21,""))))</f>
        <v>0</v>
      </c>
    </row>
    <row r="22" spans="1:7">
      <c r="A22" s="8">
        <v>245765</v>
      </c>
      <c r="B22" s="5" t="s">
        <v>31</v>
      </c>
      <c r="C22" s="1" t="s">
        <v>66</v>
      </c>
      <c r="D22" s="1" t="s">
        <v>67</v>
      </c>
      <c r="E22" s="1" t="s">
        <v>68</v>
      </c>
      <c r="G22" s="10" t="str">
        <f>IF(OR(COUNTIF(C22:E22,"B")=0,(G3-(COUNTIF(C22:E22,"C")+COUNTIF(C22:E22,"")))=0),0,COUNTIF(C22:E22,"B")/(G3-(COUNTIF(C22:E22,"C")+COUNTIF(C22:E22,""))))</f>
        <v>0</v>
      </c>
    </row>
    <row r="23" spans="1:7">
      <c r="G23" s="11"/>
    </row>
    <row r="24" spans="1:7">
      <c r="B24" s="9" t="s">
        <v>69</v>
      </c>
      <c r="C24" s="12" t="str">
        <f>COUNTIF(C4:C22, "B")</f>
        <v>0</v>
      </c>
      <c r="D24" s="12" t="str">
        <f>COUNTIF(D4:D22, "B")</f>
        <v>0</v>
      </c>
      <c r="E24" s="12" t="str">
        <f>COUNTIF(E4:E22, "B")</f>
        <v>0</v>
      </c>
      <c r="F24" s="12"/>
      <c r="G24" s="11"/>
    </row>
    <row r="25" spans="1:7">
      <c r="B25" s="9" t="s">
        <v>70</v>
      </c>
      <c r="C25" s="11" t="str">
        <f>IF(OR(COUNTIF(C4:C22,"B")=0,(COUNTA(C4:C22)-COUNTIF(C4:C22,"C"))=0),0,COUNTIF(C4:C22,"B")/(COUNTA(C4:C22)-COUNTIF(C4:C22,"C")))</f>
        <v>0</v>
      </c>
      <c r="D25" s="11" t="str">
        <f>IF(OR(COUNTIF(D4:D22,"B")=0,(COUNTA(D4:D22)-COUNTIF(D4:D22,"C"))=0),0,COUNTIF(D4:D22,"B")/(COUNTA(D4:D22)-COUNTIF(D4:D22,"C")))</f>
        <v>0</v>
      </c>
      <c r="E25" s="11" t="str">
        <f>IF(OR(COUNTIF(E4:E22,"B")=0,(COUNTA(E4:E22)-COUNTIF(E4:E22,"C"))=0),0,COUNTIF(E4:E22,"B")/(COUNTA(E4:E22)-COUNTIF(E4:E22,"C")))</f>
        <v>0</v>
      </c>
      <c r="F25" s="11"/>
      <c r="G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2"/>
  <sheetViews>
    <sheetView tabSelected="0" workbookViewId="0" showGridLines="true" showRowColHeaders="1">
      <selection activeCell="C31" sqref="C31"/>
    </sheetView>
  </sheetViews>
  <sheetFormatPr defaultRowHeight="14.4" outlineLevelRow="0" outlineLevelCol="0"/>
  <cols>
    <col min="1" max="1" width="65.852966" bestFit="true" customWidth="true" style="0"/>
    <col min="2" max="2" width="48.178711" bestFit="true" customWidth="true" style="0"/>
  </cols>
  <sheetData>
    <row r="1" spans="1:8">
      <c r="A1" t="s">
        <v>56</v>
      </c>
    </row>
    <row r="2" spans="1:8">
      <c r="A2" s="2" t="s">
        <v>39</v>
      </c>
      <c r="B2" s="2" t="s">
        <v>39</v>
      </c>
      <c r="C2" s="3">
        <v>3227</v>
      </c>
      <c r="D2" s="3">
        <v>3482</v>
      </c>
      <c r="E2" s="3">
        <v>3483</v>
      </c>
      <c r="F2" s="3">
        <v>3486</v>
      </c>
      <c r="H2" s="2" t="s">
        <v>63</v>
      </c>
    </row>
    <row r="3" spans="1:8">
      <c r="A3" s="2" t="s">
        <v>64</v>
      </c>
      <c r="B3" s="2" t="s">
        <v>3</v>
      </c>
      <c r="C3" s="2">
        <v>1</v>
      </c>
      <c r="D3" s="2">
        <v>1</v>
      </c>
      <c r="E3" s="2">
        <v>1</v>
      </c>
      <c r="F3" s="2">
        <v>1</v>
      </c>
      <c r="H3" s="2" t="str">
        <f>SUM(C3:F3)</f>
        <v>0</v>
      </c>
    </row>
    <row r="4" spans="1:8">
      <c r="A4" s="4"/>
      <c r="B4" s="6" t="s">
        <v>4</v>
      </c>
      <c r="C4" s="7"/>
      <c r="D4" s="7"/>
      <c r="E4" s="7"/>
      <c r="F4" s="7"/>
      <c r="H4" s="10" t="s">
        <v>65</v>
      </c>
    </row>
    <row r="5" spans="1:8">
      <c r="A5" s="8">
        <v>801698</v>
      </c>
      <c r="B5" s="5" t="s">
        <v>34</v>
      </c>
      <c r="C5" s="1" t="s">
        <v>66</v>
      </c>
      <c r="D5" s="1" t="s">
        <v>66</v>
      </c>
      <c r="E5" s="1" t="s">
        <v>66</v>
      </c>
      <c r="F5" s="1" t="s">
        <v>66</v>
      </c>
      <c r="H5" s="10" t="str">
        <f>IF(OR(COUNTIF(C5:F5,"B")=0,(H3-(COUNTIF(C5:F5,"C")+COUNTIF(C5:F5,"")))=0),0,COUNTIF(C5:F5,"B")/(H3-(COUNTIF(C5:F5,"C")+COUNTIF(C5:F5,""))))</f>
        <v>0</v>
      </c>
    </row>
    <row r="6" spans="1:8">
      <c r="A6" s="8">
        <v>801699</v>
      </c>
      <c r="B6" s="5" t="s">
        <v>35</v>
      </c>
      <c r="C6" s="1" t="s">
        <v>66</v>
      </c>
      <c r="D6" s="1" t="s">
        <v>66</v>
      </c>
      <c r="E6" s="1" t="s">
        <v>66</v>
      </c>
      <c r="F6" s="1" t="s">
        <v>66</v>
      </c>
      <c r="H6" s="10" t="str">
        <f>IF(OR(COUNTIF(C6:F6,"B")=0,(H3-(COUNTIF(C6:F6,"C")+COUNTIF(C6:F6,"")))=0),0,COUNTIF(C6:F6,"B")/(H3-(COUNTIF(C6:F6,"C")+COUNTIF(C6:F6,""))))</f>
        <v>0</v>
      </c>
    </row>
    <row r="7" spans="1:8">
      <c r="A7" s="8">
        <v>801701</v>
      </c>
      <c r="B7" s="5" t="s">
        <v>36</v>
      </c>
      <c r="C7" s="1" t="s">
        <v>66</v>
      </c>
      <c r="D7" s="1" t="s">
        <v>66</v>
      </c>
      <c r="E7" s="1" t="s">
        <v>66</v>
      </c>
      <c r="F7" s="1" t="s">
        <v>66</v>
      </c>
      <c r="H7" s="10" t="str">
        <f>IF(OR(COUNTIF(C7:F7,"B")=0,(H3-(COUNTIF(C7:F7,"C")+COUNTIF(C7:F7,"")))=0),0,COUNTIF(C7:F7,"B")/(H3-(COUNTIF(C7:F7,"C")+COUNTIF(C7:F7,""))))</f>
        <v>0</v>
      </c>
    </row>
    <row r="8" spans="1:8">
      <c r="A8" s="8">
        <v>801700</v>
      </c>
      <c r="B8" s="5" t="s">
        <v>37</v>
      </c>
      <c r="C8" s="1" t="s">
        <v>66</v>
      </c>
      <c r="D8" s="1" t="s">
        <v>67</v>
      </c>
      <c r="E8" s="1" t="s">
        <v>66</v>
      </c>
      <c r="F8" s="1" t="s">
        <v>66</v>
      </c>
      <c r="H8" s="10" t="str">
        <f>IF(OR(COUNTIF(C8:F8,"B")=0,(H3-(COUNTIF(C8:F8,"C")+COUNTIF(C8:F8,"")))=0),0,COUNTIF(C8:F8,"B")/(H3-(COUNTIF(C8:F8,"C")+COUNTIF(C8:F8,""))))</f>
        <v>0</v>
      </c>
    </row>
    <row r="9" spans="1:8">
      <c r="A9" s="8">
        <v>801702</v>
      </c>
      <c r="B9" s="5" t="s">
        <v>38</v>
      </c>
      <c r="C9" s="1" t="s">
        <v>68</v>
      </c>
      <c r="D9" s="1" t="s">
        <v>67</v>
      </c>
      <c r="E9" s="1" t="s">
        <v>66</v>
      </c>
      <c r="F9" s="1" t="s">
        <v>66</v>
      </c>
      <c r="H9" s="10" t="str">
        <f>IF(OR(COUNTIF(C9:F9,"B")=0,(H3-(COUNTIF(C9:F9,"C")+COUNTIF(C9:F9,"")))=0),0,COUNTIF(C9:F9,"B")/(H3-(COUNTIF(C9:F9,"C")+COUNTIF(C9:F9,""))))</f>
        <v>0</v>
      </c>
    </row>
    <row r="10" spans="1:8">
      <c r="A10" s="8">
        <v>128954</v>
      </c>
      <c r="B10" s="5" t="s">
        <v>10</v>
      </c>
      <c r="C10" s="1" t="s">
        <v>68</v>
      </c>
      <c r="D10" s="1" t="s">
        <v>67</v>
      </c>
      <c r="E10" s="1" t="s">
        <v>66</v>
      </c>
      <c r="F10" s="1" t="s">
        <v>66</v>
      </c>
      <c r="H10" s="10" t="str">
        <f>IF(OR(COUNTIF(C10:F10,"B")=0,(H3-(COUNTIF(C10:F10,"C")+COUNTIF(C10:F10,"")))=0),0,COUNTIF(C10:F10,"B")/(H3-(COUNTIF(C10:F10,"C")+COUNTIF(C10:F10,""))))</f>
        <v>0</v>
      </c>
    </row>
    <row r="11" spans="1:8">
      <c r="A11" s="8">
        <v>128956</v>
      </c>
      <c r="B11" s="5" t="s">
        <v>11</v>
      </c>
      <c r="C11" s="1" t="s">
        <v>66</v>
      </c>
      <c r="D11" s="1" t="s">
        <v>67</v>
      </c>
      <c r="E11" s="1" t="s">
        <v>66</v>
      </c>
      <c r="F11" s="1" t="s">
        <v>66</v>
      </c>
      <c r="H11" s="10" t="str">
        <f>IF(OR(COUNTIF(C11:F11,"B")=0,(H3-(COUNTIF(C11:F11,"C")+COUNTIF(C11:F11,"")))=0),0,COUNTIF(C11:F11,"B")/(H3-(COUNTIF(C11:F11,"C")+COUNTIF(C11:F11,""))))</f>
        <v>0</v>
      </c>
    </row>
    <row r="12" spans="1:8">
      <c r="A12" s="8">
        <v>128959</v>
      </c>
      <c r="B12" s="5" t="s">
        <v>12</v>
      </c>
      <c r="C12" s="1" t="s">
        <v>66</v>
      </c>
      <c r="D12" s="1" t="s">
        <v>67</v>
      </c>
      <c r="E12" s="1" t="s">
        <v>66</v>
      </c>
      <c r="F12" s="1" t="s">
        <v>68</v>
      </c>
      <c r="H12" s="10" t="str">
        <f>IF(OR(COUNTIF(C12:F12,"B")=0,(H3-(COUNTIF(C12:F12,"C")+COUNTIF(C12:F12,"")))=0),0,COUNTIF(C12:F12,"B")/(H3-(COUNTIF(C12:F12,"C")+COUNTIF(C12:F12,""))))</f>
        <v>0</v>
      </c>
    </row>
    <row r="13" spans="1:8">
      <c r="A13" s="8">
        <v>128964</v>
      </c>
      <c r="B13" s="5" t="s">
        <v>13</v>
      </c>
      <c r="C13" s="1" t="s">
        <v>66</v>
      </c>
      <c r="D13" s="1" t="s">
        <v>67</v>
      </c>
      <c r="E13" s="1" t="s">
        <v>66</v>
      </c>
      <c r="F13" s="1" t="s">
        <v>66</v>
      </c>
      <c r="H13" s="10" t="str">
        <f>IF(OR(COUNTIF(C13:F13,"B")=0,(H3-(COUNTIF(C13:F13,"C")+COUNTIF(C13:F13,"")))=0),0,COUNTIF(C13:F13,"B")/(H3-(COUNTIF(C13:F13,"C")+COUNTIF(C13:F13,""))))</f>
        <v>0</v>
      </c>
    </row>
    <row r="14" spans="1:8">
      <c r="A14" s="8">
        <v>465446</v>
      </c>
      <c r="B14" s="5" t="s">
        <v>14</v>
      </c>
      <c r="C14" s="1" t="s">
        <v>67</v>
      </c>
      <c r="D14" s="1" t="s">
        <v>67</v>
      </c>
      <c r="E14" s="1" t="s">
        <v>67</v>
      </c>
      <c r="F14" s="1" t="s">
        <v>67</v>
      </c>
      <c r="H14" s="10" t="str">
        <f>IF(OR(COUNTIF(C14:F14,"B")=0,(H3-(COUNTIF(C14:F14,"C")+COUNTIF(C14:F14,"")))=0),0,COUNTIF(C14:F14,"B")/(H3-(COUNTIF(C14:F14,"C")+COUNTIF(C14:F14,""))))</f>
        <v>0</v>
      </c>
    </row>
    <row r="15" spans="1:8">
      <c r="A15" s="8">
        <v>818529</v>
      </c>
      <c r="B15" s="5" t="s">
        <v>15</v>
      </c>
      <c r="C15" s="1" t="s">
        <v>67</v>
      </c>
      <c r="D15" s="1" t="s">
        <v>67</v>
      </c>
      <c r="E15" s="1" t="s">
        <v>68</v>
      </c>
      <c r="F15" s="1" t="s">
        <v>67</v>
      </c>
      <c r="H15" s="10" t="str">
        <f>IF(OR(COUNTIF(C15:F15,"B")=0,(H3-(COUNTIF(C15:F15,"C")+COUNTIF(C15:F15,"")))=0),0,COUNTIF(C15:F15,"B")/(H3-(COUNTIF(C15:F15,"C")+COUNTIF(C15:F15,""))))</f>
        <v>0</v>
      </c>
    </row>
    <row r="16" spans="1:8">
      <c r="A16" s="8">
        <v>818530</v>
      </c>
      <c r="B16" s="5" t="s">
        <v>16</v>
      </c>
      <c r="C16" s="1" t="s">
        <v>67</v>
      </c>
      <c r="D16" s="1" t="s">
        <v>67</v>
      </c>
      <c r="E16" s="1" t="s">
        <v>68</v>
      </c>
      <c r="F16" s="1" t="s">
        <v>67</v>
      </c>
      <c r="H16" s="10" t="str">
        <f>IF(OR(COUNTIF(C16:F16,"B")=0,(H3-(COUNTIF(C16:F16,"C")+COUNTIF(C16:F16,"")))=0),0,COUNTIF(C16:F16,"B")/(H3-(COUNTIF(C16:F16,"C")+COUNTIF(C16:F16,""))))</f>
        <v>0</v>
      </c>
    </row>
    <row r="17" spans="1:8">
      <c r="A17" s="8">
        <v>820029</v>
      </c>
      <c r="B17" s="5" t="s">
        <v>17</v>
      </c>
      <c r="C17" s="1" t="s">
        <v>66</v>
      </c>
      <c r="D17" s="1" t="s">
        <v>67</v>
      </c>
      <c r="E17" s="1" t="s">
        <v>66</v>
      </c>
      <c r="F17" s="1" t="s">
        <v>66</v>
      </c>
      <c r="H17" s="10" t="str">
        <f>IF(OR(COUNTIF(C17:F17,"B")=0,(H3-(COUNTIF(C17:F17,"C")+COUNTIF(C17:F17,"")))=0),0,COUNTIF(C17:F17,"B")/(H3-(COUNTIF(C17:F17,"C")+COUNTIF(C17:F17,""))))</f>
        <v>0</v>
      </c>
    </row>
    <row r="18" spans="1:8">
      <c r="A18" s="8">
        <v>805978</v>
      </c>
      <c r="B18" s="5" t="s">
        <v>19</v>
      </c>
      <c r="C18" s="1" t="s">
        <v>67</v>
      </c>
      <c r="D18" s="1" t="s">
        <v>67</v>
      </c>
      <c r="E18" s="1" t="s">
        <v>67</v>
      </c>
      <c r="F18" s="1" t="s">
        <v>67</v>
      </c>
      <c r="H18" s="10" t="str">
        <f>IF(OR(COUNTIF(C18:F18,"B")=0,(H3-(COUNTIF(C18:F18,"C")+COUNTIF(C18:F18,"")))=0),0,COUNTIF(C18:F18,"B")/(H3-(COUNTIF(C18:F18,"C")+COUNTIF(C18:F18,""))))</f>
        <v>0</v>
      </c>
    </row>
    <row r="19" spans="1:8">
      <c r="A19" s="8">
        <v>188883</v>
      </c>
      <c r="B19" s="5" t="s">
        <v>20</v>
      </c>
      <c r="C19" s="1" t="s">
        <v>66</v>
      </c>
      <c r="D19" s="1" t="s">
        <v>67</v>
      </c>
      <c r="E19" s="1" t="s">
        <v>66</v>
      </c>
      <c r="F19" s="1" t="s">
        <v>66</v>
      </c>
      <c r="H19" s="10" t="str">
        <f>IF(OR(COUNTIF(C19:F19,"B")=0,(H3-(COUNTIF(C19:F19,"C")+COUNTIF(C19:F19,"")))=0),0,COUNTIF(C19:F19,"B")/(H3-(COUNTIF(C19:F19,"C")+COUNTIF(C19:F19,""))))</f>
        <v>0</v>
      </c>
    </row>
    <row r="20" spans="1:8">
      <c r="A20" s="8">
        <v>805144</v>
      </c>
      <c r="B20" s="5" t="s">
        <v>21</v>
      </c>
      <c r="C20" s="1" t="s">
        <v>66</v>
      </c>
      <c r="D20" s="1" t="s">
        <v>66</v>
      </c>
      <c r="E20" s="1" t="s">
        <v>66</v>
      </c>
      <c r="F20" s="1" t="s">
        <v>66</v>
      </c>
      <c r="H20" s="10" t="str">
        <f>IF(OR(COUNTIF(C20:F20,"B")=0,(H3-(COUNTIF(C20:F20,"C")+COUNTIF(C20:F20,"")))=0),0,COUNTIF(C20:F20,"B")/(H3-(COUNTIF(C20:F20,"C")+COUNTIF(C20:F20,""))))</f>
        <v>0</v>
      </c>
    </row>
    <row r="21" spans="1:8">
      <c r="A21" s="4"/>
      <c r="B21" s="6" t="s">
        <v>23</v>
      </c>
      <c r="C21" s="7"/>
      <c r="D21" s="7"/>
      <c r="E21" s="7"/>
      <c r="F21" s="7"/>
      <c r="H21" s="11"/>
    </row>
    <row r="22" spans="1:8">
      <c r="A22" s="8">
        <v>819783</v>
      </c>
      <c r="B22" s="5" t="s">
        <v>24</v>
      </c>
      <c r="C22" s="1" t="s">
        <v>66</v>
      </c>
      <c r="D22" s="1" t="s">
        <v>66</v>
      </c>
      <c r="E22" s="1" t="s">
        <v>66</v>
      </c>
      <c r="F22" s="1" t="s">
        <v>66</v>
      </c>
      <c r="H22" s="10" t="str">
        <f>IF(OR(COUNTIF(C22:F22,"B")=0,(H3-(COUNTIF(C22:F22,"C")+COUNTIF(C22:F22,"")))=0),0,COUNTIF(C22:F22,"B")/(H3-(COUNTIF(C22:F22,"C")+COUNTIF(C22:F22,""))))</f>
        <v>0</v>
      </c>
    </row>
    <row r="23" spans="1:8">
      <c r="A23" s="8">
        <v>819784</v>
      </c>
      <c r="B23" s="5" t="s">
        <v>25</v>
      </c>
      <c r="C23" s="1" t="s">
        <v>68</v>
      </c>
      <c r="D23" s="1" t="s">
        <v>66</v>
      </c>
      <c r="E23" s="1" t="s">
        <v>66</v>
      </c>
      <c r="F23" s="1" t="s">
        <v>66</v>
      </c>
      <c r="H23" s="10" t="str">
        <f>IF(OR(COUNTIF(C23:F23,"B")=0,(H3-(COUNTIF(C23:F23,"C")+COUNTIF(C23:F23,"")))=0),0,COUNTIF(C23:F23,"B")/(H3-(COUNTIF(C23:F23,"C")+COUNTIF(C23:F23,""))))</f>
        <v>0</v>
      </c>
    </row>
    <row r="24" spans="1:8">
      <c r="A24" s="8">
        <v>819785</v>
      </c>
      <c r="B24" s="5" t="s">
        <v>26</v>
      </c>
      <c r="C24" s="1" t="s">
        <v>66</v>
      </c>
      <c r="D24" s="1" t="s">
        <v>66</v>
      </c>
      <c r="E24" s="1" t="s">
        <v>66</v>
      </c>
      <c r="F24" s="1" t="s">
        <v>66</v>
      </c>
      <c r="H24" s="10" t="str">
        <f>IF(OR(COUNTIF(C24:F24,"B")=0,(H3-(COUNTIF(C24:F24,"C")+COUNTIF(C24:F24,"")))=0),0,COUNTIF(C24:F24,"B")/(H3-(COUNTIF(C24:F24,"C")+COUNTIF(C24:F24,""))))</f>
        <v>0</v>
      </c>
    </row>
    <row r="25" spans="1:8">
      <c r="A25" s="8">
        <v>819786</v>
      </c>
      <c r="B25" s="5" t="s">
        <v>27</v>
      </c>
      <c r="C25" s="1" t="s">
        <v>66</v>
      </c>
      <c r="D25" s="1" t="s">
        <v>66</v>
      </c>
      <c r="E25" s="1" t="s">
        <v>66</v>
      </c>
      <c r="F25" s="1" t="s">
        <v>66</v>
      </c>
      <c r="H25" s="10" t="str">
        <f>IF(OR(COUNTIF(C25:F25,"B")=0,(H3-(COUNTIF(C25:F25,"C")+COUNTIF(C25:F25,"")))=0),0,COUNTIF(C25:F25,"B")/(H3-(COUNTIF(C25:F25,"C")+COUNTIF(C25:F25,""))))</f>
        <v>0</v>
      </c>
    </row>
    <row r="26" spans="1:8">
      <c r="A26" s="8">
        <v>245757</v>
      </c>
      <c r="B26" s="5" t="s">
        <v>28</v>
      </c>
      <c r="C26" s="1" t="s">
        <v>66</v>
      </c>
      <c r="D26" s="1" t="s">
        <v>66</v>
      </c>
      <c r="E26" s="1" t="s">
        <v>66</v>
      </c>
      <c r="F26" s="1" t="s">
        <v>66</v>
      </c>
      <c r="H26" s="10" t="str">
        <f>IF(OR(COUNTIF(C26:F26,"B")=0,(H3-(COUNTIF(C26:F26,"C")+COUNTIF(C26:F26,"")))=0),0,COUNTIF(C26:F26,"B")/(H3-(COUNTIF(C26:F26,"C")+COUNTIF(C26:F26,""))))</f>
        <v>0</v>
      </c>
    </row>
    <row r="27" spans="1:8">
      <c r="A27" s="8">
        <v>245827</v>
      </c>
      <c r="B27" s="5" t="s">
        <v>29</v>
      </c>
      <c r="C27" s="1" t="s">
        <v>66</v>
      </c>
      <c r="D27" s="1" t="s">
        <v>66</v>
      </c>
      <c r="E27" s="1" t="s">
        <v>68</v>
      </c>
      <c r="F27" s="1" t="s">
        <v>66</v>
      </c>
      <c r="H27" s="10" t="str">
        <f>IF(OR(COUNTIF(C27:F27,"B")=0,(H3-(COUNTIF(C27:F27,"C")+COUNTIF(C27:F27,"")))=0),0,COUNTIF(C27:F27,"B")/(H3-(COUNTIF(C27:F27,"C")+COUNTIF(C27:F27,""))))</f>
        <v>0</v>
      </c>
    </row>
    <row r="28" spans="1:8">
      <c r="A28" s="8">
        <v>245817</v>
      </c>
      <c r="B28" s="5" t="s">
        <v>30</v>
      </c>
      <c r="C28" s="1" t="s">
        <v>66</v>
      </c>
      <c r="D28" s="1" t="s">
        <v>66</v>
      </c>
      <c r="E28" s="1" t="s">
        <v>66</v>
      </c>
      <c r="F28" s="1" t="s">
        <v>66</v>
      </c>
      <c r="H28" s="10" t="str">
        <f>IF(OR(COUNTIF(C28:F28,"B")=0,(H3-(COUNTIF(C28:F28,"C")+COUNTIF(C28:F28,"")))=0),0,COUNTIF(C28:F28,"B")/(H3-(COUNTIF(C28:F28,"C")+COUNTIF(C28:F28,""))))</f>
        <v>0</v>
      </c>
    </row>
    <row r="29" spans="1:8">
      <c r="A29" s="8">
        <v>245765</v>
      </c>
      <c r="B29" s="5" t="s">
        <v>31</v>
      </c>
      <c r="C29" s="1" t="s">
        <v>66</v>
      </c>
      <c r="D29" s="1" t="s">
        <v>66</v>
      </c>
      <c r="E29" s="1" t="s">
        <v>66</v>
      </c>
      <c r="F29" s="1" t="s">
        <v>66</v>
      </c>
      <c r="H29" s="10" t="str">
        <f>IF(OR(COUNTIF(C29:F29,"B")=0,(H3-(COUNTIF(C29:F29,"C")+COUNTIF(C29:F29,"")))=0),0,COUNTIF(C29:F29,"B")/(H3-(COUNTIF(C29:F29,"C")+COUNTIF(C29:F29,""))))</f>
        <v>0</v>
      </c>
    </row>
    <row r="30" spans="1:8">
      <c r="H30" s="11"/>
    </row>
    <row r="31" spans="1:8">
      <c r="B31" s="9" t="s">
        <v>69</v>
      </c>
      <c r="C31" s="12" t="str">
        <f>COUNTIF(C4:C29, "B")</f>
        <v>0</v>
      </c>
      <c r="D31" s="12" t="str">
        <f>COUNTIF(D4:D29, "B")</f>
        <v>0</v>
      </c>
      <c r="E31" s="12" t="str">
        <f>COUNTIF(E4:E29, "B")</f>
        <v>0</v>
      </c>
      <c r="F31" s="12" t="str">
        <f>COUNTIF(F4:F29, "B")</f>
        <v>0</v>
      </c>
      <c r="G31" s="12"/>
      <c r="H31" s="11"/>
    </row>
    <row r="32" spans="1:8">
      <c r="B32" s="9" t="s">
        <v>70</v>
      </c>
      <c r="C32" s="11" t="str">
        <f>IF(OR(COUNTIF(C4:C29,"B")=0,(COUNTA(C4:C29)-COUNTIF(C4:C29,"C"))=0),0,COUNTIF(C4:C29,"B")/(COUNTA(C4:C29)-COUNTIF(C4:C29,"C")))</f>
        <v>0</v>
      </c>
      <c r="D32" s="11" t="str">
        <f>IF(OR(COUNTIF(D4:D29,"B")=0,(COUNTA(D4:D29)-COUNTIF(D4:D29,"C"))=0),0,COUNTIF(D4:D29,"B")/(COUNTA(D4:D29)-COUNTIF(D4:D29,"C")))</f>
        <v>0</v>
      </c>
      <c r="E32" s="11" t="str">
        <f>IF(OR(COUNTIF(E4:E29,"B")=0,(COUNTA(E4:E29)-COUNTIF(E4:E29,"C"))=0),0,COUNTIF(E4:E29,"B")/(COUNTA(E4:E29)-COUNTIF(E4:E29,"C")))</f>
        <v>0</v>
      </c>
      <c r="F32" s="11" t="str">
        <f>IF(OR(COUNTIF(F4:F29,"B")=0,(COUNTA(F4:F29)-COUNTIF(F4:F29,"C"))=0),0,COUNTIF(F4:F29,"B")/(COUNTA(F4:F29)-COUNTIF(F4:F29,"C")))</f>
        <v>0</v>
      </c>
      <c r="G32" s="11"/>
      <c r="H32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25"/>
  <sheetViews>
    <sheetView tabSelected="0" workbookViewId="0" showGridLines="true" showRowColHeaders="1">
      <selection activeCell="C24" sqref="C24"/>
    </sheetView>
  </sheetViews>
  <sheetFormatPr defaultRowHeight="14.4" outlineLevelRow="0" outlineLevelCol="0"/>
  <cols>
    <col min="1" max="1" width="65.852966" bestFit="true" customWidth="true" style="0"/>
    <col min="2" max="2" width="36.264954" bestFit="true" customWidth="true" style="0"/>
  </cols>
  <sheetData>
    <row r="1" spans="1:9">
      <c r="A1" t="s">
        <v>56</v>
      </c>
    </row>
    <row r="2" spans="1:9">
      <c r="A2" s="2" t="s">
        <v>41</v>
      </c>
      <c r="B2" s="2" t="s">
        <v>41</v>
      </c>
      <c r="C2" s="3">
        <v>211300</v>
      </c>
      <c r="D2" s="3">
        <v>212803</v>
      </c>
      <c r="E2" s="3">
        <v>213405</v>
      </c>
      <c r="F2" s="3">
        <v>213504</v>
      </c>
      <c r="G2" s="3">
        <v>214536</v>
      </c>
      <c r="I2" s="2" t="s">
        <v>63</v>
      </c>
    </row>
    <row r="3" spans="1:9">
      <c r="A3" s="2" t="s">
        <v>64</v>
      </c>
      <c r="B3" s="2" t="s">
        <v>3</v>
      </c>
      <c r="C3" s="2">
        <v>1</v>
      </c>
      <c r="D3" s="2">
        <v>1</v>
      </c>
      <c r="E3" s="2">
        <v>1</v>
      </c>
      <c r="F3" s="2">
        <v>1</v>
      </c>
      <c r="G3" s="2">
        <v>1</v>
      </c>
      <c r="I3" s="2" t="str">
        <f>SUM(C3:G3)</f>
        <v>0</v>
      </c>
    </row>
    <row r="4" spans="1:9">
      <c r="A4" s="4"/>
      <c r="B4" s="6" t="s">
        <v>4</v>
      </c>
      <c r="C4" s="7"/>
      <c r="D4" s="7"/>
      <c r="E4" s="7"/>
      <c r="F4" s="7"/>
      <c r="G4" s="7"/>
      <c r="I4" s="10" t="s">
        <v>65</v>
      </c>
    </row>
    <row r="5" spans="1:9">
      <c r="A5" s="8" t="s">
        <v>43</v>
      </c>
      <c r="B5" s="5" t="s">
        <v>5</v>
      </c>
      <c r="C5" s="1" t="s">
        <v>67</v>
      </c>
      <c r="D5" s="1" t="s">
        <v>66</v>
      </c>
      <c r="E5" s="1" t="s">
        <v>67</v>
      </c>
      <c r="F5" s="1" t="s">
        <v>67</v>
      </c>
      <c r="G5" s="1" t="s">
        <v>67</v>
      </c>
      <c r="I5" s="10" t="str">
        <f>IF(OR(COUNTIF(C5:G5,"B")=0,(I3-(COUNTIF(C5:G5,"C")+COUNTIF(C5:G5,"")))=0),0,COUNTIF(C5:G5,"B")/(I3-(COUNTIF(C5:G5,"C")+COUNTIF(C5:G5,""))))</f>
        <v>0</v>
      </c>
    </row>
    <row r="6" spans="1:9">
      <c r="A6" s="8" t="s">
        <v>44</v>
      </c>
      <c r="B6" s="5" t="s">
        <v>6</v>
      </c>
      <c r="C6" s="1" t="s">
        <v>67</v>
      </c>
      <c r="D6" s="1" t="s">
        <v>66</v>
      </c>
      <c r="E6" s="1" t="s">
        <v>66</v>
      </c>
      <c r="F6" s="1" t="s">
        <v>67</v>
      </c>
      <c r="G6" s="1" t="s">
        <v>67</v>
      </c>
      <c r="I6" s="10" t="str">
        <f>IF(OR(COUNTIF(C6:G6,"B")=0,(I3-(COUNTIF(C6:G6,"C")+COUNTIF(C6:G6,"")))=0),0,COUNTIF(C6:G6,"B")/(I3-(COUNTIF(C6:G6,"C")+COUNTIF(C6:G6,""))))</f>
        <v>0</v>
      </c>
    </row>
    <row r="7" spans="1:9">
      <c r="A7" s="8" t="s">
        <v>45</v>
      </c>
      <c r="B7" s="5" t="s">
        <v>7</v>
      </c>
      <c r="C7" s="1" t="s">
        <v>67</v>
      </c>
      <c r="D7" s="1" t="s">
        <v>66</v>
      </c>
      <c r="E7" s="1" t="s">
        <v>66</v>
      </c>
      <c r="F7" s="1" t="s">
        <v>67</v>
      </c>
      <c r="G7" s="1" t="s">
        <v>67</v>
      </c>
      <c r="I7" s="10" t="str">
        <f>IF(OR(COUNTIF(C7:G7,"B")=0,(I3-(COUNTIF(C7:G7,"C")+COUNTIF(C7:G7,"")))=0),0,COUNTIF(C7:G7,"B")/(I3-(COUNTIF(C7:G7,"C")+COUNTIF(C7:G7,""))))</f>
        <v>0</v>
      </c>
    </row>
    <row r="8" spans="1:9">
      <c r="A8" s="8" t="s">
        <v>46</v>
      </c>
      <c r="B8" s="5" t="s">
        <v>8</v>
      </c>
      <c r="C8" s="1" t="s">
        <v>67</v>
      </c>
      <c r="D8" s="1" t="s">
        <v>66</v>
      </c>
      <c r="E8" s="1" t="s">
        <v>66</v>
      </c>
      <c r="F8" s="1" t="s">
        <v>71</v>
      </c>
      <c r="G8" s="1" t="s">
        <v>67</v>
      </c>
      <c r="I8" s="10" t="str">
        <f>IF(OR(COUNTIF(C8:G8,"B")=0,(I3-(COUNTIF(C8:G8,"C")+COUNTIF(C8:G8,"")))=0),0,COUNTIF(C8:G8,"B")/(I3-(COUNTIF(C8:G8,"C")+COUNTIF(C8:G8,""))))</f>
        <v>0</v>
      </c>
    </row>
    <row r="9" spans="1:9">
      <c r="A9" s="8" t="s">
        <v>47</v>
      </c>
      <c r="B9" s="5" t="s">
        <v>9</v>
      </c>
      <c r="C9" s="1" t="s">
        <v>67</v>
      </c>
      <c r="D9" s="1" t="s">
        <v>66</v>
      </c>
      <c r="E9" s="1" t="s">
        <v>67</v>
      </c>
      <c r="F9" s="1" t="s">
        <v>67</v>
      </c>
      <c r="G9" s="1" t="s">
        <v>67</v>
      </c>
      <c r="I9" s="10" t="str">
        <f>IF(OR(COUNTIF(C9:G9,"B")=0,(I3-(COUNTIF(C9:G9,"C")+COUNTIF(C9:G9,"")))=0),0,COUNTIF(C9:G9,"B")/(I3-(COUNTIF(C9:G9,"C")+COUNTIF(C9:G9,""))))</f>
        <v>0</v>
      </c>
    </row>
    <row r="10" spans="1:9">
      <c r="A10" s="8" t="s">
        <v>48</v>
      </c>
      <c r="B10" s="5" t="s">
        <v>10</v>
      </c>
      <c r="C10" s="1" t="s">
        <v>67</v>
      </c>
      <c r="D10" s="1" t="s">
        <v>67</v>
      </c>
      <c r="E10" s="1" t="s">
        <v>67</v>
      </c>
      <c r="F10" s="1" t="s">
        <v>67</v>
      </c>
      <c r="G10" s="1" t="s">
        <v>67</v>
      </c>
      <c r="I10" s="10" t="str">
        <f>IF(OR(COUNTIF(C10:G10,"B")=0,(I3-(COUNTIF(C10:G10,"C")+COUNTIF(C10:G10,"")))=0),0,COUNTIF(C10:G10,"B")/(I3-(COUNTIF(C10:G10,"C")+COUNTIF(C10:G10,""))))</f>
        <v>0</v>
      </c>
    </row>
    <row r="11" spans="1:9">
      <c r="A11" s="8" t="s">
        <v>49</v>
      </c>
      <c r="B11" s="5" t="s">
        <v>11</v>
      </c>
      <c r="C11" s="1" t="s">
        <v>67</v>
      </c>
      <c r="D11" s="1" t="s">
        <v>67</v>
      </c>
      <c r="E11" s="1" t="s">
        <v>67</v>
      </c>
      <c r="F11" s="1" t="s">
        <v>67</v>
      </c>
      <c r="G11" s="1" t="s">
        <v>67</v>
      </c>
      <c r="I11" s="10" t="str">
        <f>IF(OR(COUNTIF(C11:G11,"B")=0,(I3-(COUNTIF(C11:G11,"C")+COUNTIF(C11:G11,"")))=0),0,COUNTIF(C11:G11,"B")/(I3-(COUNTIF(C11:G11,"C")+COUNTIF(C11:G11,""))))</f>
        <v>0</v>
      </c>
    </row>
    <row r="12" spans="1:9">
      <c r="A12" s="8" t="s">
        <v>50</v>
      </c>
      <c r="B12" s="5" t="s">
        <v>12</v>
      </c>
      <c r="C12" s="1" t="s">
        <v>66</v>
      </c>
      <c r="D12" s="1" t="s">
        <v>67</v>
      </c>
      <c r="E12" s="1" t="s">
        <v>67</v>
      </c>
      <c r="F12" s="1" t="s">
        <v>66</v>
      </c>
      <c r="G12" s="1" t="s">
        <v>66</v>
      </c>
      <c r="I12" s="10" t="str">
        <f>IF(OR(COUNTIF(C12:G12,"B")=0,(I3-(COUNTIF(C12:G12,"C")+COUNTIF(C12:G12,"")))=0),0,COUNTIF(C12:G12,"B")/(I3-(COUNTIF(C12:G12,"C")+COUNTIF(C12:G12,""))))</f>
        <v>0</v>
      </c>
    </row>
    <row r="13" spans="1:9">
      <c r="A13" s="8" t="s">
        <v>51</v>
      </c>
      <c r="B13" s="5" t="s">
        <v>13</v>
      </c>
      <c r="C13" s="1" t="s">
        <v>66</v>
      </c>
      <c r="D13" s="1" t="s">
        <v>67</v>
      </c>
      <c r="E13" s="1" t="s">
        <v>67</v>
      </c>
      <c r="F13" s="1" t="s">
        <v>68</v>
      </c>
      <c r="G13" s="1" t="s">
        <v>68</v>
      </c>
      <c r="I13" s="10" t="str">
        <f>IF(OR(COUNTIF(C13:G13,"B")=0,(I3-(COUNTIF(C13:G13,"C")+COUNTIF(C13:G13,"")))=0),0,COUNTIF(C13:G13,"B")/(I3-(COUNTIF(C13:G13,"C")+COUNTIF(C13:G13,""))))</f>
        <v>0</v>
      </c>
    </row>
    <row r="14" spans="1:9">
      <c r="A14" s="4"/>
      <c r="B14" s="6" t="s">
        <v>23</v>
      </c>
      <c r="C14" s="7"/>
      <c r="D14" s="7"/>
      <c r="E14" s="7"/>
      <c r="F14" s="7"/>
      <c r="G14" s="7"/>
      <c r="I14" s="11"/>
    </row>
    <row r="15" spans="1:9">
      <c r="A15" s="8" t="s">
        <v>52</v>
      </c>
      <c r="B15" s="5" t="s">
        <v>24</v>
      </c>
      <c r="C15" s="1" t="s">
        <v>66</v>
      </c>
      <c r="D15" s="1" t="s">
        <v>66</v>
      </c>
      <c r="E15" s="1" t="s">
        <v>66</v>
      </c>
      <c r="F15" s="1" t="s">
        <v>66</v>
      </c>
      <c r="G15" s="1" t="s">
        <v>66</v>
      </c>
      <c r="I15" s="10" t="str">
        <f>IF(OR(COUNTIF(C15:G15,"B")=0,(I3-(COUNTIF(C15:G15,"C")+COUNTIF(C15:G15,"")))=0),0,COUNTIF(C15:G15,"B")/(I3-(COUNTIF(C15:G15,"C")+COUNTIF(C15:G15,""))))</f>
        <v>0</v>
      </c>
    </row>
    <row r="16" spans="1:9">
      <c r="A16" s="8" t="s">
        <v>53</v>
      </c>
      <c r="B16" s="5" t="s">
        <v>25</v>
      </c>
      <c r="C16" s="1" t="s">
        <v>66</v>
      </c>
      <c r="D16" s="1" t="s">
        <v>66</v>
      </c>
      <c r="E16" s="1" t="s">
        <v>66</v>
      </c>
      <c r="F16" s="1" t="s">
        <v>66</v>
      </c>
      <c r="G16" s="1" t="s">
        <v>66</v>
      </c>
      <c r="I16" s="10" t="str">
        <f>IF(OR(COUNTIF(C16:G16,"B")=0,(I3-(COUNTIF(C16:G16,"C")+COUNTIF(C16:G16,"")))=0),0,COUNTIF(C16:G16,"B")/(I3-(COUNTIF(C16:G16,"C")+COUNTIF(C16:G16,""))))</f>
        <v>0</v>
      </c>
    </row>
    <row r="17" spans="1:9">
      <c r="A17" s="8" t="s">
        <v>54</v>
      </c>
      <c r="B17" s="5" t="s">
        <v>26</v>
      </c>
      <c r="C17" s="1" t="s">
        <v>66</v>
      </c>
      <c r="D17" s="1" t="s">
        <v>66</v>
      </c>
      <c r="E17" s="1" t="s">
        <v>66</v>
      </c>
      <c r="F17" s="1" t="s">
        <v>66</v>
      </c>
      <c r="G17" s="1" t="s">
        <v>66</v>
      </c>
      <c r="I17" s="10" t="str">
        <f>IF(OR(COUNTIF(C17:G17,"B")=0,(I3-(COUNTIF(C17:G17,"C")+COUNTIF(C17:G17,"")))=0),0,COUNTIF(C17:G17,"B")/(I3-(COUNTIF(C17:G17,"C")+COUNTIF(C17:G17,""))))</f>
        <v>0</v>
      </c>
    </row>
    <row r="18" spans="1:9">
      <c r="A18" s="8" t="s">
        <v>55</v>
      </c>
      <c r="B18" s="5" t="s">
        <v>27</v>
      </c>
      <c r="C18" s="1" t="s">
        <v>66</v>
      </c>
      <c r="D18" s="1" t="s">
        <v>66</v>
      </c>
      <c r="E18" s="1" t="s">
        <v>66</v>
      </c>
      <c r="F18" s="1" t="s">
        <v>66</v>
      </c>
      <c r="G18" s="1" t="s">
        <v>66</v>
      </c>
      <c r="I18" s="10" t="str">
        <f>IF(OR(COUNTIF(C18:G18,"B")=0,(I3-(COUNTIF(C18:G18,"C")+COUNTIF(C18:G18,"")))=0),0,COUNTIF(C18:G18,"B")/(I3-(COUNTIF(C18:G18,"C")+COUNTIF(C18:G18,""))))</f>
        <v>0</v>
      </c>
    </row>
    <row r="19" spans="1:9">
      <c r="A19" s="8">
        <v>420554</v>
      </c>
      <c r="B19" s="5" t="s">
        <v>28</v>
      </c>
      <c r="C19" s="1" t="s">
        <v>66</v>
      </c>
      <c r="D19" s="1" t="s">
        <v>66</v>
      </c>
      <c r="E19" s="1" t="s">
        <v>67</v>
      </c>
      <c r="F19" s="1" t="s">
        <v>66</v>
      </c>
      <c r="G19" s="1" t="s">
        <v>68</v>
      </c>
      <c r="I19" s="10" t="str">
        <f>IF(OR(COUNTIF(C19:G19,"B")=0,(I3-(COUNTIF(C19:G19,"C")+COUNTIF(C19:G19,"")))=0),0,COUNTIF(C19:G19,"B")/(I3-(COUNTIF(C19:G19,"C")+COUNTIF(C19:G19,""))))</f>
        <v>0</v>
      </c>
    </row>
    <row r="20" spans="1:9">
      <c r="A20" s="8">
        <v>420661</v>
      </c>
      <c r="B20" s="5" t="s">
        <v>29</v>
      </c>
      <c r="C20" s="1" t="s">
        <v>66</v>
      </c>
      <c r="D20" s="1" t="s">
        <v>66</v>
      </c>
      <c r="E20" s="1" t="s">
        <v>66</v>
      </c>
      <c r="F20" s="1" t="s">
        <v>66</v>
      </c>
      <c r="G20" s="1" t="s">
        <v>66</v>
      </c>
      <c r="I20" s="10" t="str">
        <f>IF(OR(COUNTIF(C20:G20,"B")=0,(I3-(COUNTIF(C20:G20,"C")+COUNTIF(C20:G20,"")))=0),0,COUNTIF(C20:G20,"B")/(I3-(COUNTIF(C20:G20,"C")+COUNTIF(C20:G20,""))))</f>
        <v>0</v>
      </c>
    </row>
    <row r="21" spans="1:9">
      <c r="A21" s="8">
        <v>420679</v>
      </c>
      <c r="B21" s="5" t="s">
        <v>30</v>
      </c>
      <c r="C21" s="1" t="s">
        <v>66</v>
      </c>
      <c r="D21" s="1" t="s">
        <v>66</v>
      </c>
      <c r="E21" s="1" t="s">
        <v>66</v>
      </c>
      <c r="F21" s="1" t="s">
        <v>66</v>
      </c>
      <c r="G21" s="1" t="s">
        <v>68</v>
      </c>
      <c r="I21" s="10" t="str">
        <f>IF(OR(COUNTIF(C21:G21,"B")=0,(I3-(COUNTIF(C21:G21,"C")+COUNTIF(C21:G21,"")))=0),0,COUNTIF(C21:G21,"B")/(I3-(COUNTIF(C21:G21,"C")+COUNTIF(C21:G21,""))))</f>
        <v>0</v>
      </c>
    </row>
    <row r="22" spans="1:9">
      <c r="A22" s="8">
        <v>420711</v>
      </c>
      <c r="B22" s="5" t="s">
        <v>31</v>
      </c>
      <c r="C22" s="1" t="s">
        <v>66</v>
      </c>
      <c r="D22" s="1" t="s">
        <v>66</v>
      </c>
      <c r="E22" s="1" t="s">
        <v>66</v>
      </c>
      <c r="F22" s="1" t="s">
        <v>66</v>
      </c>
      <c r="G22" s="1" t="s">
        <v>66</v>
      </c>
      <c r="I22" s="10" t="str">
        <f>IF(OR(COUNTIF(C22:G22,"B")=0,(I3-(COUNTIF(C22:G22,"C")+COUNTIF(C22:G22,"")))=0),0,COUNTIF(C22:G22,"B")/(I3-(COUNTIF(C22:G22,"C")+COUNTIF(C22:G22,""))))</f>
        <v>0</v>
      </c>
    </row>
    <row r="23" spans="1:9">
      <c r="I23" s="11"/>
    </row>
    <row r="24" spans="1:9">
      <c r="B24" s="9" t="s">
        <v>69</v>
      </c>
      <c r="C24" s="12" t="str">
        <f>COUNTIF(C4:C22, "B")</f>
        <v>0</v>
      </c>
      <c r="D24" s="12" t="str">
        <f>COUNTIF(D4:D22, "B")</f>
        <v>0</v>
      </c>
      <c r="E24" s="12" t="str">
        <f>COUNTIF(E4:E22, "B")</f>
        <v>0</v>
      </c>
      <c r="F24" s="12" t="str">
        <f>COUNTIF(F4:F22, "B")</f>
        <v>0</v>
      </c>
      <c r="G24" s="12" t="str">
        <f>COUNTIF(G4:G22, "B")</f>
        <v>0</v>
      </c>
      <c r="H24" s="12"/>
      <c r="I24" s="11"/>
    </row>
    <row r="25" spans="1:9">
      <c r="B25" s="9" t="s">
        <v>70</v>
      </c>
      <c r="C25" s="11" t="str">
        <f>IF(OR(COUNTIF(C4:C22,"B")=0,(COUNTA(C4:C22)-COUNTIF(C4:C22,"C"))=0),0,COUNTIF(C4:C22,"B")/(COUNTA(C4:C22)-COUNTIF(C4:C22,"C")))</f>
        <v>0</v>
      </c>
      <c r="D25" s="11" t="str">
        <f>IF(OR(COUNTIF(D4:D22,"B")=0,(COUNTA(D4:D22)-COUNTIF(D4:D22,"C"))=0),0,COUNTIF(D4:D22,"B")/(COUNTA(D4:D22)-COUNTIF(D4:D22,"C")))</f>
        <v>0</v>
      </c>
      <c r="E25" s="11" t="str">
        <f>IF(OR(COUNTIF(E4:E22,"B")=0,(COUNTA(E4:E22)-COUNTIF(E4:E22,"C"))=0),0,COUNTIF(E4:E22,"B")/(COUNTA(E4:E22)-COUNTIF(E4:E22,"C")))</f>
        <v>0</v>
      </c>
      <c r="F25" s="11" t="str">
        <f>IF(OR(COUNTIF(F4:F22,"B")=0,(COUNTA(F4:F22)-COUNTIF(F4:F22,"C"))=0),0,COUNTIF(F4:F22,"B")/(COUNTA(F4:F22)-COUNTIF(F4:F22,"C")))</f>
        <v>0</v>
      </c>
      <c r="G25" s="11" t="str">
        <f>IF(OR(COUNTIF(G4:G22,"B")=0,(COUNTA(G4:G22)-COUNTIF(G4:G22,"C"))=0),0,COUNTIF(G4:G22,"B")/(COUNTA(G4:G22)-COUNTIF(G4:G22,"C")))</f>
        <v>0</v>
      </c>
      <c r="H25" s="11"/>
      <c r="I25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MAN Summary</vt:lpstr>
      <vt:lpstr>PNS Summary</vt:lpstr>
      <vt:lpstr>WAT Summary</vt:lpstr>
      <vt:lpstr>WEL Summary</vt:lpstr>
      <vt:lpstr>MAN_MAR(20.03_26.03)</vt:lpstr>
      <vt:lpstr>PNS_MAR(20.03_26.03)</vt:lpstr>
      <vt:lpstr>WAT_MAR(20.03_26.03)</vt:lpstr>
      <vt:lpstr>WEL_MAR(20.03_26.03)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2026-03-23T18:37:37+08:00</dcterms:created>
  <dcterms:modified xsi:type="dcterms:W3CDTF">2026-03-23T18:37:37+08:00</dcterms:modified>
  <dc:title>Untitled Spreadsheet</dc:title>
  <dc:description/>
  <dc:subject/>
  <cp:keywords/>
  <cp:category/>
</cp:coreProperties>
</file>