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ummary" sheetId="1" r:id="rId4"/>
    <sheet name="Workshee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<sst xmlns="http://schemas.openxmlformats.org/spreadsheetml/2006/main" uniqueCount="58">
  <si>
    <t>Promotion Period</t>
  </si>
  <si>
    <t>Start</t>
  </si>
  <si>
    <t>End</t>
  </si>
  <si>
    <t>MI Code</t>
  </si>
  <si>
    <t>Salesperson</t>
  </si>
  <si>
    <t>Year</t>
  </si>
  <si>
    <t>Month</t>
  </si>
  <si>
    <t>Day</t>
  </si>
  <si>
    <t>Duration</t>
  </si>
  <si>
    <t>Channel</t>
  </si>
  <si>
    <t>Brand</t>
  </si>
  <si>
    <t>Promotion mechanics</t>
  </si>
  <si>
    <t>Category</t>
  </si>
  <si>
    <t>Premium</t>
  </si>
  <si>
    <t>instore display</t>
  </si>
  <si>
    <t>Participation stores</t>
  </si>
  <si>
    <t>Remarks</t>
  </si>
  <si>
    <t>MI編號</t>
  </si>
  <si>
    <t>負責同事</t>
  </si>
  <si>
    <t>開始年</t>
  </si>
  <si>
    <t>月</t>
  </si>
  <si>
    <t>日</t>
  </si>
  <si>
    <t>結束年</t>
  </si>
  <si>
    <t>歷時</t>
  </si>
  <si>
    <t>銷售渠道</t>
  </si>
  <si>
    <t>品牌</t>
  </si>
  <si>
    <t>推廣方式</t>
  </si>
  <si>
    <t>推廣類別</t>
  </si>
  <si>
    <t>詳情</t>
  </si>
  <si>
    <t>贈品</t>
  </si>
  <si>
    <t>店內陳列</t>
  </si>
  <si>
    <t>陳列類別</t>
  </si>
  <si>
    <t>參與店舖數目</t>
  </si>
  <si>
    <t>別註</t>
  </si>
  <si>
    <t>cat</t>
  </si>
  <si>
    <t>1 sales period</t>
  </si>
  <si>
    <t>MAN</t>
  </si>
  <si>
    <t>Meadjohnson</t>
  </si>
  <si>
    <t>Babycare</t>
  </si>
  <si>
    <t>我美贊臣學優力兒童成長營養粉1件
送供應商$40現金優惠券1張</t>
  </si>
  <si>
    <t>買美贊臣ENFA A+智睿系列2/3/4號3件
送供應商$120現金優惠券1張</t>
  </si>
  <si>
    <t>Others</t>
  </si>
  <si>
    <t>買A2紫曜HMO嬰兒奶粉3件
送供應商$100現金優惠券1張</t>
  </si>
  <si>
    <t>Friso</t>
  </si>
  <si>
    <t>買荷蘭皇家美素佳兒奶粉3件
送供應商$120現金優惠2張</t>
  </si>
  <si>
    <t>1-day</t>
  </si>
  <si>
    <t>買荷蘭美素佳兒金裝奶粉2/3/4號800克3件
送供應商$150現金券1張</t>
  </si>
  <si>
    <t>買有機荷蘭皇家美素佳兒奶粉4件
送供應商$160現金優惠券2張</t>
  </si>
  <si>
    <t>買荷蘭皇家美素佳兒兒童營養奶粉2件
送供應商$160現金優惠券1張</t>
  </si>
  <si>
    <t>Bi-weekly</t>
  </si>
  <si>
    <t>WAT</t>
  </si>
  <si>
    <t>買4件荷蘭美素佳兒金裝800克
獨家送$200樓上禮券（$100x2張）</t>
  </si>
  <si>
    <t>買任何嬰幼兒產品滿$599
獨家送$80電子現金券</t>
  </si>
  <si>
    <t>買2件荷蘭皇家美素佳兒兒童營養奶粉800克
獨家送$160屈臣氏現金券1張</t>
  </si>
  <si>
    <t>買4件有機荷蘭皇家美素佳兒800克
獨家送$80屈臣氏現金券4張</t>
  </si>
  <si>
    <t>買4件荷蘭美素佳兒金裝800克
獨家送$200樓上禮券($100 x 2張)</t>
  </si>
  <si>
    <t>Abbott</t>
  </si>
  <si>
    <t>雅培保兒加營素1+(雲呢拿味)850克，以1000分易賞錢會員積分(=$20)+$233換購（原價$279）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</si>
</sst>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adjohnson.beyondz.com.hk/__file__/meadjohnson/photos/2026/05/MAN_NH_catoctiuscomhk_141NHMAN06052026041459_20260506161541_mi.jpg" TargetMode="External"/><Relationship Id="rId_hyperlink_2" Type="http://schemas.openxmlformats.org/officeDocument/2006/relationships/hyperlink" Target="https://meadjohnson.beyondz.com.hk/__file__/meadjohnson/photos/2026/05/MAN_NH_catoctiuscomhk_141NHMAN06052026041545_20260506161608_mi.jpg" TargetMode="External"/><Relationship Id="rId_hyperlink_3" Type="http://schemas.openxmlformats.org/officeDocument/2006/relationships/hyperlink" Target="https://meadjohnson.beyondz.com.hk/__file__/meadjohnson/photos/2026/05/MAN_NH_catoctiuscomhk_141NHMAN06052026041612_20260506161656_mi.jpg" TargetMode="External"/><Relationship Id="rId_hyperlink_4" Type="http://schemas.openxmlformats.org/officeDocument/2006/relationships/hyperlink" Target="https://meadjohnson.beyondz.com.hk/__file__/meadjohnson/photos/2026/05/MAN_NH_catoctiuscomhk_141NHMAN06052026041708_20260506161726_mi.jpg" TargetMode="External"/><Relationship Id="rId_hyperlink_5" Type="http://schemas.openxmlformats.org/officeDocument/2006/relationships/hyperlink" Target="https://meadjohnson.beyondz.com.hk/__file__/meadjohnson/photos/2026/05/MAN_NH_catoctiuscomhk_141NHMAN06052026041732_20260506161850_mi.jpg" TargetMode="External"/><Relationship Id="rId_hyperlink_6" Type="http://schemas.openxmlformats.org/officeDocument/2006/relationships/hyperlink" Target="https://meadjohnson.beyondz.com.hk/__file__/meadjohnson/photos/2026/05/MAN_NH_catoctiuscomhk_141NHMAN06052026041900_20260506161920_mi.jpg" TargetMode="External"/><Relationship Id="rId_hyperlink_7" Type="http://schemas.openxmlformats.org/officeDocument/2006/relationships/hyperlink" Target="https://meadjohnson.beyondz.com.hk/__file__/meadjohnson/photos/2026/05/MAN_NH_catoctiuscomhk_141NHMAN06052026041933_20260506162007_mi.jpg" TargetMode="External"/><Relationship Id="rId_hyperlink_8" Type="http://schemas.openxmlformats.org/officeDocument/2006/relationships/hyperlink" Target="https://meadjohnson.beyondz.com.hk/__file__/meadjohnson/photos/2026/05/WAT_3227_catoctiuscomhk_1413227WAT06052026041154_Meadjohnson_20260506161300_mi.jpg" TargetMode="External"/><Relationship Id="rId_hyperlink_9" Type="http://schemas.openxmlformats.org/officeDocument/2006/relationships/hyperlink" Target="https://meadjohnson.beyondz.com.hk/__file__/meadjohnson/photos/2026/05/WAT_3227_catoctiuscomhk_1413227WAT06052026041320_20260506161344_mi.jpg" TargetMode="External"/><Relationship Id="rId_hyperlink_10" Type="http://schemas.openxmlformats.org/officeDocument/2006/relationships/hyperlink" Target="https://meadjohnson.beyondz.com.hk/__file__/meadjohnson/photos/2026/05/WAT_3227_catoctiuscomhk_1413227WAT06052026041347_20260506161419_mi.jpg" TargetMode="External"/><Relationship Id="rId_hyperlink_11" Type="http://schemas.openxmlformats.org/officeDocument/2006/relationships/hyperlink" Target="https://meadjohnson.beyondz.com.hk/__file__/meadjohnson/photos/2026/05/WAT_3227_catoctiuscomhk_1413227WAT06052026041427_20260506161449_mi.jpg" TargetMode="External"/><Relationship Id="rId_hyperlink_12" Type="http://schemas.openxmlformats.org/officeDocument/2006/relationships/hyperlink" Target="https://meadjohnson.beyondz.com.hk/__file__/meadjohnson/photos/2026/05/WAT_3476_catoctiuscomhk_1413476WAT04052026034647_20260504154805_mi.jpg" TargetMode="External"/><Relationship Id="rId_hyperlink_13" Type="http://schemas.openxmlformats.org/officeDocument/2006/relationships/hyperlink" Target="https://meadjohnson.beyondz.com.hk/__file__/meadjohnson/photos/2026/05/WAT_3477_catoctiuscomhk_1413477WAT04052026032209_20260504152401_mi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8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24.482117" bestFit="true" customWidth="true" style="0"/>
    <col min="2" max="2" width="11.520996" bestFit="true" customWidth="true" style="0"/>
    <col min="3" max="3" width="4.844055" bestFit="true" customWidth="true" style="0"/>
    <col min="6" max="6" width="4.844055" bestFit="true" customWidth="true" style="0"/>
    <col min="7" max="7" width="5.760498" bestFit="true" customWidth="true" style="0"/>
    <col min="8" max="8" width="3.665771" bestFit="true" customWidth="true" style="0"/>
    <col min="9" max="9" width="14.532166" bestFit="true" customWidth="true" style="0"/>
    <col min="10" max="10" width="7.593384" bestFit="true" customWidth="true" style="0"/>
    <col min="11" max="11" width="11.520996" bestFit="true" customWidth="true" style="0"/>
    <col min="12" max="12" width="19.376221" bestFit="true" customWidth="true" style="0"/>
    <col min="13" max="13" width="8.771667000000001" bestFit="true" customWidth="true" style="0"/>
    <col min="14" max="14" width="53.939209" bestFit="true" customWidth="true" style="0"/>
    <col min="15" max="15" width="7.593384" bestFit="true" customWidth="true" style="0"/>
    <col min="16" max="16" width="15.448608" bestFit="true" customWidth="true" style="0"/>
    <col min="17" max="17" width="8.771667000000001" bestFit="true" customWidth="true" style="0"/>
    <col min="18" max="18" width="20.554504" bestFit="true" customWidth="true" style="0"/>
  </cols>
  <sheetData>
    <row r="1" spans="1:19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1" t="s">
        <v>1</v>
      </c>
      <c r="D2" s="1"/>
      <c r="E2" s="1"/>
      <c r="F2" s="1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/>
      <c r="O3" s="1" t="s">
        <v>13</v>
      </c>
      <c r="P3" s="1" t="s">
        <v>14</v>
      </c>
      <c r="Q3" s="1" t="s">
        <v>12</v>
      </c>
      <c r="R3" s="1" t="s">
        <v>15</v>
      </c>
      <c r="S3" s="1" t="s">
        <v>16</v>
      </c>
    </row>
    <row r="4" spans="1:1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20</v>
      </c>
      <c r="H4" s="1" t="s">
        <v>21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27</v>
      </c>
      <c r="N4" s="1" t="s">
        <v>28</v>
      </c>
      <c r="O4" s="1" t="s">
        <v>29</v>
      </c>
      <c r="P4" s="1" t="s">
        <v>30</v>
      </c>
      <c r="Q4" s="1" t="s">
        <v>31</v>
      </c>
      <c r="R4" s="1" t="s">
        <v>32</v>
      </c>
      <c r="S4" s="1" t="s">
        <v>33</v>
      </c>
    </row>
    <row r="5" spans="1:19">
      <c r="A5" s="2" t="str">
        <f>HYPERLINK("https://meadjohnson.beyondz.com.hk/__file__/meadjohnson/photos/2026/05/MAN_NH_catoctiuscomhk_141NHMAN06052026041459_20260506161541_mi.jpg", "141NHMAN06052026041459")</f>
        <v>0</v>
      </c>
      <c r="B5" s="3" t="s">
        <v>34</v>
      </c>
      <c r="C5" s="3">
        <v>2026</v>
      </c>
      <c r="D5" s="3">
        <v>5</v>
      </c>
      <c r="E5" s="3">
        <v>1</v>
      </c>
      <c r="F5" s="3">
        <v>2026</v>
      </c>
      <c r="G5" s="3">
        <v>6</v>
      </c>
      <c r="H5" s="3">
        <v>4</v>
      </c>
      <c r="I5" s="3" t="s">
        <v>35</v>
      </c>
      <c r="J5" s="3" t="s">
        <v>36</v>
      </c>
      <c r="K5" s="3" t="s">
        <v>37</v>
      </c>
      <c r="L5" s="3"/>
      <c r="M5" s="3" t="s">
        <v>38</v>
      </c>
      <c r="N5" s="3" t="s">
        <v>39</v>
      </c>
      <c r="O5" s="3"/>
      <c r="P5" s="3"/>
      <c r="Q5" s="3"/>
      <c r="R5" s="3"/>
      <c r="S5" s="3"/>
    </row>
    <row r="6" spans="1:19">
      <c r="A6" s="2" t="str">
        <f>HYPERLINK("https://meadjohnson.beyondz.com.hk/__file__/meadjohnson/photos/2026/05/MAN_NH_catoctiuscomhk_141NHMAN06052026041545_20260506161608_mi.jpg", "141NHMAN06052026041545")</f>
        <v>0</v>
      </c>
      <c r="B6" s="3" t="s">
        <v>34</v>
      </c>
      <c r="C6" s="3">
        <v>2026</v>
      </c>
      <c r="D6" s="3">
        <v>5</v>
      </c>
      <c r="E6" s="3">
        <v>1</v>
      </c>
      <c r="F6" s="3">
        <v>2026</v>
      </c>
      <c r="G6" s="3">
        <v>6</v>
      </c>
      <c r="H6" s="3">
        <v>4</v>
      </c>
      <c r="I6" s="3" t="s">
        <v>35</v>
      </c>
      <c r="J6" s="3" t="s">
        <v>36</v>
      </c>
      <c r="K6" s="3" t="s">
        <v>37</v>
      </c>
      <c r="L6" s="3"/>
      <c r="M6" s="3" t="s">
        <v>38</v>
      </c>
      <c r="N6" s="3" t="s">
        <v>40</v>
      </c>
      <c r="O6" s="3"/>
      <c r="P6" s="3"/>
      <c r="Q6" s="3"/>
      <c r="R6" s="3"/>
      <c r="S6" s="3"/>
    </row>
    <row r="7" spans="1:19">
      <c r="A7" s="2" t="str">
        <f>HYPERLINK("https://meadjohnson.beyondz.com.hk/__file__/meadjohnson/photos/2026/05/MAN_NH_catoctiuscomhk_141NHMAN06052026041612_20260506161656_mi.jpg", "141NHMAN06052026041612")</f>
        <v>0</v>
      </c>
      <c r="B7" s="3" t="s">
        <v>34</v>
      </c>
      <c r="C7" s="3">
        <v>2026</v>
      </c>
      <c r="D7" s="3">
        <v>5</v>
      </c>
      <c r="E7" s="3">
        <v>1</v>
      </c>
      <c r="F7" s="3">
        <v>2026</v>
      </c>
      <c r="G7" s="3">
        <v>6</v>
      </c>
      <c r="H7" s="3">
        <v>11</v>
      </c>
      <c r="I7" s="3" t="s">
        <v>41</v>
      </c>
      <c r="J7" s="3" t="s">
        <v>36</v>
      </c>
      <c r="K7" s="3" t="s">
        <v>41</v>
      </c>
      <c r="L7" s="3"/>
      <c r="M7" s="3" t="s">
        <v>38</v>
      </c>
      <c r="N7" s="3" t="s">
        <v>42</v>
      </c>
      <c r="O7" s="3"/>
      <c r="P7" s="3"/>
      <c r="Q7" s="3"/>
      <c r="R7" s="3"/>
      <c r="S7" s="3"/>
    </row>
    <row r="8" spans="1:19">
      <c r="A8" s="2" t="str">
        <f>HYPERLINK("https://meadjohnson.beyondz.com.hk/__file__/meadjohnson/photos/2026/05/MAN_NH_catoctiuscomhk_141NHMAN06052026041708_20260506161726_mi.jpg", "141NHMAN06052026041708")</f>
        <v>0</v>
      </c>
      <c r="B8" s="3" t="s">
        <v>34</v>
      </c>
      <c r="C8" s="3">
        <v>2026</v>
      </c>
      <c r="D8" s="3">
        <v>5</v>
      </c>
      <c r="E8" s="3">
        <v>1</v>
      </c>
      <c r="F8" s="3">
        <v>2026</v>
      </c>
      <c r="G8" s="3">
        <v>6</v>
      </c>
      <c r="H8" s="3">
        <v>4</v>
      </c>
      <c r="I8" s="3" t="s">
        <v>35</v>
      </c>
      <c r="J8" s="3" t="s">
        <v>36</v>
      </c>
      <c r="K8" s="3" t="s">
        <v>43</v>
      </c>
      <c r="L8" s="3"/>
      <c r="M8" s="3" t="s">
        <v>38</v>
      </c>
      <c r="N8" s="3" t="s">
        <v>44</v>
      </c>
      <c r="O8" s="3"/>
      <c r="P8" s="3"/>
      <c r="Q8" s="3"/>
      <c r="R8" s="3"/>
      <c r="S8" s="3"/>
    </row>
    <row r="9" spans="1:19">
      <c r="A9" s="2" t="str">
        <f>HYPERLINK("https://meadjohnson.beyondz.com.hk/__file__/meadjohnson/photos/2026/05/MAN_NH_catoctiuscomhk_141NHMAN06052026041732_20260506161850_mi.jpg", "141NHMAN06052026041732")</f>
        <v>0</v>
      </c>
      <c r="B9" s="3" t="s">
        <v>34</v>
      </c>
      <c r="C9" s="3">
        <v>2026</v>
      </c>
      <c r="D9" s="3">
        <v>5</v>
      </c>
      <c r="E9" s="3">
        <v>1</v>
      </c>
      <c r="F9" s="3">
        <v>2026</v>
      </c>
      <c r="G9" s="3">
        <v>6</v>
      </c>
      <c r="H9" s="3">
        <v>4</v>
      </c>
      <c r="I9" s="3" t="s">
        <v>45</v>
      </c>
      <c r="J9" s="3" t="s">
        <v>36</v>
      </c>
      <c r="K9" s="3" t="s">
        <v>43</v>
      </c>
      <c r="L9" s="3"/>
      <c r="M9" s="3" t="s">
        <v>38</v>
      </c>
      <c r="N9" s="3" t="s">
        <v>46</v>
      </c>
      <c r="O9" s="3"/>
      <c r="P9" s="3"/>
      <c r="Q9" s="3"/>
      <c r="R9" s="3"/>
      <c r="S9" s="3"/>
    </row>
    <row r="10" spans="1:19">
      <c r="A10" s="2" t="str">
        <f>HYPERLINK("https://meadjohnson.beyondz.com.hk/__file__/meadjohnson/photos/2026/05/MAN_NH_catoctiuscomhk_141NHMAN06052026041900_20260506161920_mi.jpg", "141NHMAN06052026041900")</f>
        <v>0</v>
      </c>
      <c r="B10" s="3" t="s">
        <v>34</v>
      </c>
      <c r="C10" s="3">
        <v>2026</v>
      </c>
      <c r="D10" s="3">
        <v>5</v>
      </c>
      <c r="E10" s="3">
        <v>1</v>
      </c>
      <c r="F10" s="3">
        <v>2026</v>
      </c>
      <c r="G10" s="3">
        <v>6</v>
      </c>
      <c r="H10" s="3">
        <v>4</v>
      </c>
      <c r="I10" s="3" t="s">
        <v>35</v>
      </c>
      <c r="J10" s="3" t="s">
        <v>36</v>
      </c>
      <c r="K10" s="3" t="s">
        <v>43</v>
      </c>
      <c r="L10" s="3"/>
      <c r="M10" s="3" t="s">
        <v>38</v>
      </c>
      <c r="N10" s="3" t="s">
        <v>47</v>
      </c>
      <c r="O10" s="3"/>
      <c r="P10" s="3"/>
      <c r="Q10" s="3"/>
      <c r="R10" s="3"/>
      <c r="S10" s="3"/>
    </row>
    <row r="11" spans="1:19">
      <c r="A11" s="2" t="str">
        <f>HYPERLINK("https://meadjohnson.beyondz.com.hk/__file__/meadjohnson/photos/2026/05/MAN_NH_catoctiuscomhk_141NHMAN06052026041933_20260506162007_mi.jpg", "141NHMAN06052026041933")</f>
        <v>0</v>
      </c>
      <c r="B11" s="3" t="s">
        <v>34</v>
      </c>
      <c r="C11" s="3">
        <v>2026</v>
      </c>
      <c r="D11" s="3">
        <v>5</v>
      </c>
      <c r="E11" s="3">
        <v>1</v>
      </c>
      <c r="F11" s="3">
        <v>2026</v>
      </c>
      <c r="G11" s="3">
        <v>6</v>
      </c>
      <c r="H11" s="3">
        <v>4</v>
      </c>
      <c r="I11" s="3" t="s">
        <v>35</v>
      </c>
      <c r="J11" s="3" t="s">
        <v>36</v>
      </c>
      <c r="K11" s="3" t="s">
        <v>43</v>
      </c>
      <c r="L11" s="3"/>
      <c r="M11" s="3" t="s">
        <v>38</v>
      </c>
      <c r="N11" s="3" t="s">
        <v>48</v>
      </c>
      <c r="O11" s="3"/>
      <c r="P11" s="3"/>
      <c r="Q11" s="3"/>
      <c r="R11" s="3"/>
      <c r="S11" s="3"/>
    </row>
    <row r="12" spans="1:19">
      <c r="A12" s="2" t="str">
        <f>HYPERLINK("https://meadjohnson.beyondz.com.hk/__file__/meadjohnson/photos/2026/05/WAT_3227_catoctiuscomhk_1413227WAT06052026041154_Meadjohnson_20260506161300_mi.jpg", "1413227WAT06052026041154")</f>
        <v>0</v>
      </c>
      <c r="B12" s="3" t="s">
        <v>34</v>
      </c>
      <c r="C12" s="3">
        <v>2026</v>
      </c>
      <c r="D12" s="3">
        <v>5</v>
      </c>
      <c r="E12" s="3">
        <v>1</v>
      </c>
      <c r="F12" s="3">
        <v>2026</v>
      </c>
      <c r="G12" s="3">
        <v>5</v>
      </c>
      <c r="H12" s="3">
        <v>14</v>
      </c>
      <c r="I12" s="3" t="s">
        <v>49</v>
      </c>
      <c r="J12" s="3" t="s">
        <v>50</v>
      </c>
      <c r="K12" s="3" t="s">
        <v>43</v>
      </c>
      <c r="L12" s="3"/>
      <c r="M12" s="3" t="s">
        <v>38</v>
      </c>
      <c r="N12" s="3" t="s">
        <v>51</v>
      </c>
      <c r="O12" s="3"/>
      <c r="P12" s="3"/>
      <c r="Q12" s="3"/>
      <c r="R12" s="3"/>
      <c r="S12" s="3"/>
    </row>
    <row r="13" spans="1:19">
      <c r="A13" s="2" t="str">
        <f>HYPERLINK("https://meadjohnson.beyondz.com.hk/__file__/meadjohnson/photos/2026/05/WAT_3227_catoctiuscomhk_1413227WAT06052026041320_20260506161344_mi.jpg", "1413227WAT06052026041320")</f>
        <v>0</v>
      </c>
      <c r="B13" s="3" t="s">
        <v>34</v>
      </c>
      <c r="C13" s="3">
        <v>2026</v>
      </c>
      <c r="D13" s="3">
        <v>5</v>
      </c>
      <c r="E13" s="3">
        <v>1</v>
      </c>
      <c r="F13" s="3">
        <v>2026</v>
      </c>
      <c r="G13" s="3">
        <v>5</v>
      </c>
      <c r="H13" s="3">
        <v>5</v>
      </c>
      <c r="I13" s="3" t="s">
        <v>41</v>
      </c>
      <c r="J13" s="3" t="s">
        <v>50</v>
      </c>
      <c r="K13" s="3" t="s">
        <v>41</v>
      </c>
      <c r="L13" s="3"/>
      <c r="M13" s="3" t="s">
        <v>38</v>
      </c>
      <c r="N13" s="3" t="s">
        <v>52</v>
      </c>
      <c r="O13" s="3"/>
      <c r="P13" s="3"/>
      <c r="Q13" s="3"/>
      <c r="R13" s="3"/>
      <c r="S13" s="3"/>
    </row>
    <row r="14" spans="1:19">
      <c r="A14" s="2" t="str">
        <f>HYPERLINK("https://meadjohnson.beyondz.com.hk/__file__/meadjohnson/photos/2026/05/WAT_3227_catoctiuscomhk_1413227WAT06052026041347_20260506161419_mi.jpg", "1413227WAT06052026041347")</f>
        <v>0</v>
      </c>
      <c r="B14" s="3" t="s">
        <v>34</v>
      </c>
      <c r="C14" s="3">
        <v>2026</v>
      </c>
      <c r="D14" s="3">
        <v>5</v>
      </c>
      <c r="E14" s="3">
        <v>1</v>
      </c>
      <c r="F14" s="3">
        <v>2026</v>
      </c>
      <c r="G14" s="3">
        <v>6</v>
      </c>
      <c r="H14" s="3">
        <v>4</v>
      </c>
      <c r="I14" s="3" t="s">
        <v>35</v>
      </c>
      <c r="J14" s="3" t="s">
        <v>50</v>
      </c>
      <c r="K14" s="3" t="s">
        <v>43</v>
      </c>
      <c r="L14" s="3"/>
      <c r="M14" s="3" t="s">
        <v>38</v>
      </c>
      <c r="N14" s="3" t="s">
        <v>53</v>
      </c>
      <c r="O14" s="3"/>
      <c r="P14" s="3"/>
      <c r="Q14" s="3"/>
      <c r="R14" s="3"/>
      <c r="S14" s="3"/>
    </row>
    <row r="15" spans="1:19">
      <c r="A15" s="2" t="str">
        <f>HYPERLINK("https://meadjohnson.beyondz.com.hk/__file__/meadjohnson/photos/2026/05/WAT_3227_catoctiuscomhk_1413227WAT06052026041427_20260506161449_mi.jpg", "1413227WAT06052026041427")</f>
        <v>0</v>
      </c>
      <c r="B15" s="3" t="s">
        <v>34</v>
      </c>
      <c r="C15" s="3">
        <v>2026</v>
      </c>
      <c r="D15" s="3">
        <v>5</v>
      </c>
      <c r="E15" s="3">
        <v>1</v>
      </c>
      <c r="F15" s="3">
        <v>2026</v>
      </c>
      <c r="G15" s="3">
        <v>6</v>
      </c>
      <c r="H15" s="3">
        <v>4</v>
      </c>
      <c r="I15" s="3" t="s">
        <v>35</v>
      </c>
      <c r="J15" s="3" t="s">
        <v>50</v>
      </c>
      <c r="K15" s="3" t="s">
        <v>43</v>
      </c>
      <c r="L15" s="3"/>
      <c r="M15" s="3" t="s">
        <v>38</v>
      </c>
      <c r="N15" s="3" t="s">
        <v>54</v>
      </c>
      <c r="O15" s="3"/>
      <c r="P15" s="3"/>
      <c r="Q15" s="3"/>
      <c r="R15" s="3"/>
      <c r="S15" s="3"/>
    </row>
    <row r="16" spans="1:19">
      <c r="A16" s="2" t="str">
        <f>HYPERLINK("https://meadjohnson.beyondz.com.hk/__file__/meadjohnson/photos/2026/05/WAT_3476_catoctiuscomhk_1413476WAT04052026034647_20260504154805_mi.jpg", "1413476WAT04052026034647")</f>
        <v>0</v>
      </c>
      <c r="B16" s="3" t="s">
        <v>34</v>
      </c>
      <c r="C16" s="3">
        <v>2026</v>
      </c>
      <c r="D16" s="3">
        <v>5</v>
      </c>
      <c r="E16" s="3">
        <v>1</v>
      </c>
      <c r="F16" s="3">
        <v>2026</v>
      </c>
      <c r="G16" s="3">
        <v>5</v>
      </c>
      <c r="H16" s="3">
        <v>14</v>
      </c>
      <c r="I16" s="3" t="s">
        <v>49</v>
      </c>
      <c r="J16" s="3" t="s">
        <v>50</v>
      </c>
      <c r="K16" s="3" t="s">
        <v>43</v>
      </c>
      <c r="L16" s="3"/>
      <c r="M16" s="3" t="s">
        <v>38</v>
      </c>
      <c r="N16" s="3" t="s">
        <v>55</v>
      </c>
      <c r="O16" s="3"/>
      <c r="P16" s="3"/>
      <c r="Q16" s="3"/>
      <c r="R16" s="3"/>
      <c r="S16" s="3"/>
    </row>
    <row r="17" spans="1:19">
      <c r="A17" s="2" t="str">
        <f>HYPERLINK("https://meadjohnson.beyondz.com.hk/__file__/meadjohnson/photos/2026/05/WAT_3477_catoctiuscomhk_1413477WAT04052026032209_20260504152401_mi.jpg", "1413477WAT04052026032209")</f>
        <v>0</v>
      </c>
      <c r="B17" s="3" t="s">
        <v>34</v>
      </c>
      <c r="C17" s="3">
        <v>2026</v>
      </c>
      <c r="D17" s="3">
        <v>5</v>
      </c>
      <c r="E17" s="3">
        <v>1</v>
      </c>
      <c r="F17" s="3">
        <v>2026</v>
      </c>
      <c r="G17" s="3">
        <v>5</v>
      </c>
      <c r="H17" s="3">
        <v>14</v>
      </c>
      <c r="I17" s="3" t="s">
        <v>49</v>
      </c>
      <c r="J17" s="3" t="s">
        <v>50</v>
      </c>
      <c r="K17" s="3" t="s">
        <v>56</v>
      </c>
      <c r="L17" s="3"/>
      <c r="M17" s="3" t="s">
        <v>38</v>
      </c>
      <c r="N17" s="3" t="s">
        <v>57</v>
      </c>
      <c r="O17" s="3"/>
      <c r="P17" s="3"/>
      <c r="Q17" s="3"/>
      <c r="R17" s="3"/>
      <c r="S17" s="3"/>
    </row>
    <row r="18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H1"/>
    <mergeCell ref="C2:E2"/>
    <mergeCell ref="F2:H2"/>
  </mergeCells>
  <hyperlinks>
    <hyperlink ref="A5" r:id="rId_hyperlink_1"/>
    <hyperlink ref="A6" r:id="rId_hyperlink_2"/>
    <hyperlink ref="A7" r:id="rId_hyperlink_3"/>
    <hyperlink ref="A8" r:id="rId_hyperlink_4"/>
    <hyperlink ref="A9" r:id="rId_hyperlink_5"/>
    <hyperlink ref="A10" r:id="rId_hyperlink_6"/>
    <hyperlink ref="A11" r:id="rId_hyperlink_7"/>
    <hyperlink ref="A12" r:id="rId_hyperlink_8"/>
    <hyperlink ref="A13" r:id="rId_hyperlink_9"/>
    <hyperlink ref="A14" r:id="rId_hyperlink_10"/>
    <hyperlink ref="A15" r:id="rId_hyperlink_11"/>
    <hyperlink ref="A16" r:id="rId_hyperlink_12"/>
    <hyperlink ref="A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2026-05-06T16:23:30+08:00</dcterms:created>
  <dcterms:modified xsi:type="dcterms:W3CDTF">2026-05-06T16:23:30+08:00</dcterms:modified>
  <dc:title>Untitled Spreadsheet</dc:title>
  <dc:description/>
  <dc:subject/>
  <cp:keywords/>
  <cp:category/>
</cp:coreProperties>
</file>